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4,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<sst xmlns="http://schemas.openxmlformats.org/spreadsheetml/2006/main" count="497" uniqueCount="185">
  <si>
    <t>ОБЩЕГОСУДАРСТВЕННЫЕ ВОПРОСЫ</t>
  </si>
  <si>
    <t>Резервные фонды</t>
  </si>
  <si>
    <t>Другие общегосударственные вопросы</t>
  </si>
  <si>
    <t>Подготовка населения и организаций к действиям в чрезвычайной ситуации в мирное и военное время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</si>
  <si>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</si>
  <si>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</si>
  <si>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</si>
  <si>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</si>
  <si>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</si>
  <si>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ОБРАЗОВАНИЕ</t>
  </si>
  <si>
    <t>Молодёжная политика и оздоровление детей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</si>
  <si>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</si>
  <si>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</si>
  <si>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</si>
  <si>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</si>
  <si>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Массовый спорт</t>
  </si>
  <si>
    <t>ФИЗИЧЕСКАЯ КУЛЬТУРА И СПОРТ</t>
  </si>
  <si>
    <t>Физическая культура</t>
  </si>
  <si>
    <t>(тыс.руб.)</t>
  </si>
  <si>
    <t>Наименование расходов</t>
  </si>
  <si>
    <t>Код раздела</t>
  </si>
  <si>
    <t>Код подраздела</t>
  </si>
  <si>
    <t>01</t>
  </si>
  <si>
    <t>02</t>
  </si>
  <si>
    <t>03</t>
  </si>
  <si>
    <t>04</t>
  </si>
  <si>
    <t>11</t>
  </si>
  <si>
    <t>13</t>
  </si>
  <si>
    <t>09</t>
  </si>
  <si>
    <t>07</t>
  </si>
  <si>
    <t>10</t>
  </si>
  <si>
    <t>08</t>
  </si>
  <si>
    <t>12</t>
  </si>
  <si>
    <t>05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</si>
  <si>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</si>
  <si>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</si>
  <si>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Реализация других функций, связанных с обеспечением национальной безопасности и правоохранительной деятельности</t>
  </si>
  <si>
    <t>Код 
вида 
расходов</t>
  </si>
  <si>
    <t>Код 
целевой статьи</t>
  </si>
  <si>
    <t>Спорт высших достижений</t>
  </si>
  <si>
    <t>ОБСЛУЖИВАНИЕ ГОСУДАРСТВЕННОГО И МУНИЦИПАЛЬНОГО ДОЛГА</t>
  </si>
  <si>
    <t>к решению Совета народных депутатов муниципального образования 
город Александров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</si>
  <si>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</si>
  <si>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</si>
  <si>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Дорожное хозяйство (дорожные фонды)</t>
  </si>
  <si>
    <t>Другие вопросы в области социальной политики</t>
  </si>
  <si>
    <t>06</t>
  </si>
  <si>
    <t>Другие вопросы в области жилищно-коммунального хозяйства</t>
  </si>
  <si>
    <t>Обслуживание государственного  внутреннего и муниципального долга</t>
  </si>
  <si>
    <t>7790011</t>
  </si>
  <si>
    <t>100</t>
  </si>
  <si>
    <t xml:space="preserve">от  №  </t>
  </si>
  <si>
    <t>План 
на 2014 год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</si>
  <si>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</si>
  <si>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9990011</t>
  </si>
  <si>
    <t>9990019</t>
  </si>
  <si>
    <t>Расходы на обеспечение функций государственных органов в рамках непрограммных расходов  органов исполнительной власти (Закупка товаров, работ и услуг для государственных (муниципальных) нужд)</t>
  </si>
  <si>
    <t>200</t>
  </si>
  <si>
    <t>800</t>
  </si>
  <si>
    <t>НАЦИОНАЛЬНАЯ БЕЗОПАСНОСТЬ И ПРАВООХРАНИТЕЛЬНАЯ ДЕЯТЕЛЬНОСТЬ</t>
  </si>
  <si>
    <t>9992001</t>
  </si>
  <si>
    <t>9992002</t>
  </si>
  <si>
    <t>9992003</t>
  </si>
  <si>
    <t>9992004</t>
  </si>
  <si>
    <t>Межбюджетные трансферты бюджетам муниципальных 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трансферты)</t>
  </si>
  <si>
    <t>500</t>
  </si>
  <si>
    <t>9996006</t>
  </si>
  <si>
    <t>400</t>
  </si>
  <si>
    <t>Расходы на капитальный ремонт многоквартирных домов в рамках непрограммных расходов  (Закупка товаров, работ и услуг для государственных (муниципальных) нужд)</t>
  </si>
  <si>
    <t>9992007</t>
  </si>
  <si>
    <t>9992008</t>
  </si>
  <si>
    <t>Разработка проектно-сметной документации по объектам муниципальной собственности  в рамках непрограммных расходов  (Закупка товаров, работ и услуг для государственных (муниципальных) нужд)</t>
  </si>
  <si>
    <t>9992010</t>
  </si>
  <si>
    <t>9996011</t>
  </si>
  <si>
    <t>9992012</t>
  </si>
  <si>
    <t>9996013</t>
  </si>
  <si>
    <t>Расходы в рамках муниципальной целевой программы "Сохранение и реконструкция военно-мемориальных объектов в муниципальном образовании г.Александров на 2014-2016 г.г."   (Закупка товаров, работ и услуг для государственных (муниципальных) нужд)</t>
  </si>
  <si>
    <t>9990059</t>
  </si>
  <si>
    <t>9992014</t>
  </si>
  <si>
    <t>Меропориятия  по повышению эффективности реализации молодежной политики и оздоровления детей в рамках непрограммных расходов (Иные бюджетные ассигнования)</t>
  </si>
  <si>
    <t>Ежемесячная доплата к государственной пенсии лицам, ранее замещавшим государственные должности в органах государственной власти и управления(Социальное обеспечение и иные выплаты населению)</t>
  </si>
  <si>
    <t>300</t>
  </si>
  <si>
    <t>9992015</t>
  </si>
  <si>
    <t>Обеспечение равной доступности услуг общественного транспорта для отдельных категорий граждан в межмуниципальном сообщении в рамках непрограммных расходов  органов исполнительной власти (Социальное обеспечение и иные выплаты населению)</t>
  </si>
  <si>
    <t>Обеспечение равной доступности услуг общественного транспорта для отдельных категорий граждан в муниципальном сообщении в рамках непрограммных расходов  органов исполнительной власти (Межбюджетные трансферты)</t>
  </si>
  <si>
    <t>9997016</t>
  </si>
  <si>
    <t>700</t>
  </si>
  <si>
    <t>9991Ф05</t>
  </si>
  <si>
    <t>9992018</t>
  </si>
  <si>
    <t>9998017</t>
  </si>
  <si>
    <t>Расходы на выплаты по оплате труда главы муниципального образования город Александров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</si>
  <si>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функций органов местного самоуправления в рамках непрограммных расходов  органов исполнительной власти (Закупка товаров, работ и услуг для государственных (муниципальных) нужд)</t>
  </si>
  <si>
    <t>Расходы на обеспечение функций органов местного самоуправления в рамках непрограммных расходов  органов исполнительной власти (Иные бюджетные ассигнования)</t>
  </si>
  <si>
    <t>Расходы на обеспечение функций органов местного самоуправления в рамках муниципальной целевой программы "Информатизация администрации города Александрова на 2014-2016 г.г."</t>
  </si>
  <si>
    <t>Расходы на обеспечение функций органов местного самоуправления в рамках муниципальной целевой программы  "Развитие муниципальной службы в муниципальном образовании город Александров на 2013-2015 г.г."</t>
  </si>
  <si>
    <t>Расходы на обеспечение функций органов местного самоуправления в рамках муниципальной целевой программы "Осуществление комплекса мероприятий по оказанию услуг в сфере коммунального и хозяйственного обеспечения деятельности администрации муниципального образования город Александров на 2014-2016 г.г."</t>
  </si>
  <si>
    <t>Расходы на обеспечение функций органов местного самоуправления в рамках муниципальной целевой программы "Формирование, оформление, регистрация и содержание муниципального имущества муниципального образования город Александров на 2014-2016 г.г."</t>
  </si>
  <si>
    <t>Резервные средства администрации муниципального образования город Александров  в рамках непрограммных расходов  органов исполнительной власти (Иные бюджетные ассигнования)</t>
  </si>
  <si>
    <t>Субсидия  юридическим лицам (кроме некоммерческих организаций),индивидуальным предпринимателям,физическим лицам на капитальный ремонт многоквартирных домов в рамках муниципальной адресной программы "Капитальный ремонт многоквартирных домов муниципального образования г.Александров на 2014 год" (Иные бюджетные ассигнования)</t>
  </si>
  <si>
    <t>9991Ж01</t>
  </si>
  <si>
    <t>Расходы на уличное освещение в рамках непрограммной деятельности   (Закупка товаров, работ и услуг для государственных (муниципальных) нужд)</t>
  </si>
  <si>
    <t>Субсидия юридическим лицам(кроме некоммерческих организаций),индивидуальным предпринимателям,физическим лицам на проведение мероприятий по озеленению территории города Александров(Иные бюджетные ассигнования)</t>
  </si>
  <si>
    <t>Расходы на проведение прочих мероприятий по благоустройству территории города в рамках непрограммной деятельности   (Закупка товаров, работ и услуг для государственных (муниципальных) нужд)</t>
  </si>
  <si>
    <t>Субсидия юридическим лицам(кроме некоммерческих организаций),индивидуальным предпринимателям,физическим лицам на проведение прочих мероприятий по благоустройству территории города Александров в рамках непрограммной деятельности (Иные бюджетные ассигнования)</t>
  </si>
  <si>
    <t>Расходы на развитие уличного освещения в рамках муниципальной инвестиционной программы  города Александрова на 2012-2014 "Светлый город"   (Закупка товаров, работ и услуг для государственных (муниципальных) нужд)</t>
  </si>
  <si>
    <t>Расходы на обеспечение деятельности (оказание услуг) муниципальных казенных учреждений в рамках непрограммных расходов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</si>
  <si>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муниципальных казенных учреждений в рамках непрограммных расходов (Закупка товаров, работ и услуг для государственных (муниципальных) нужд)</t>
  </si>
  <si>
    <t>Расходы на выплаты по оплате труда депутатов СНД г.Александров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</si>
  <si>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9520011</t>
  </si>
  <si>
    <t>9995144</t>
  </si>
  <si>
    <t>Расходы на обеспечение деятельности(оказание услуг) муниципальных казенных учреждений (Расходы на выплаты персоналу в целях обеспечения выполнения функций  государствееными(муниципальными) органами,казенными учреждениями,органами управления государственными внебюджетными фондами)</t>
  </si>
  <si>
    <t>Расходы на обеспечение деятельности (оказание услуг)муниципальных казенных учреждений (Закупка товаров,работ и услуг для государственных (муниципальных) нужд)</t>
  </si>
  <si>
    <t>Расходы на обеспечение деятельности (оказание услуг)муниципальных казенных учреждений (иные межбюджетные ассигнования)</t>
  </si>
  <si>
    <t>Расходы на обеспечение деятельности (оказание услуг) МБУК МО город Александров "Клуб "Искож" (Предоставление субсидий бюджетным,автономным учреждениям и иным некоммерческим организациям)</t>
  </si>
  <si>
    <t>999Д059</t>
  </si>
  <si>
    <t>600</t>
  </si>
  <si>
    <t>Расходы на обеспечение деятельности (оказание услуг) МБУК МО город Александров "Александровский центр ремесел" (Предоставление субсидий бюджетным,автономным учреждениям и иным некоммерческим организациям)</t>
  </si>
  <si>
    <t>Расходы на обеспечение деятельности (оказание услуг) МБУК МО город Александров "Парк культуры им.200-летия г.Александрова" (Предоставление субсидий бюджетным,автономным учреждениям и иным некоммерческим организациям)</t>
  </si>
  <si>
    <t>Расходы на обеспечение деятельности (оказание услуг) МБУК МО город Александров ККЗ"Южный" (Предоставление субсидий бюджетным,автономным учреждениям и иным некоммерческим организациям)</t>
  </si>
  <si>
    <t>Расходы на обеспечение деятельности (оказание услуг) МБУК МО город Александров ДК"Юбилейный" (Предоставление субсидий бюджетным,автономным учреждениям и иным некоммерческим организациям)</t>
  </si>
  <si>
    <t>Расходы на обеспечение деятельности(оказание услуг) МБУК МО город Александров "Александровский художественный музей" (Предоставление субсидий бюджетным,автономным учреждениям и иным некоммерческим организациям)</t>
  </si>
  <si>
    <t>999Ж059</t>
  </si>
  <si>
    <t xml:space="preserve">Расходы на обеспечение деятельности(оказание услуг) МБУК МО город Александров "Литературно-художественный музей "М.А.Цветаевых"(Предоставление субсидий бюджетным,автономным учреждениям и иным некоммерческим организациям) </t>
  </si>
  <si>
    <t>Расходы на обеспечение деятельности (оказание услуг) МБУК МО город Александров "Централизованная библиотечная система г.Александрова" (Предоставление субсидий бюджетным,автономным учреждениям и иным некоммерческим организациям)</t>
  </si>
  <si>
    <t>999Б059</t>
  </si>
  <si>
    <t>Софинансирование проведения ремонтных,противоаварийных работ и противопожарных мероприятий в зданиях муниципальных учреждений культуры в рамках подпрограммы "Развитие и модернизация материально-технической базы  учреждений культуры малых городв и сельских поселений Владимирской области" государственной программы Владимирской области "Развитие культуры и туризма на 2014 -2020 годы"(межбюджетные трансферты)</t>
  </si>
  <si>
    <t>3377053</t>
  </si>
  <si>
    <t>Повышение оплаты труда работников бюджетной сферы в соответствии с Указами Президента Российской Федерации от 7 мая 2012 года №597,от 1 июня 2012 года №761 в рамках подрограммы"Обеспечение условий реализации Программы" государственной программы Владимирской области "Развитие культуры и туризма на 2014-2020 годы"(межбюджетные трансферты))</t>
  </si>
  <si>
    <t>3337039</t>
  </si>
  <si>
    <t>Проведение противопожарных мероприятий в зданиях муниципальных учреждений культуры в рамках муниципальной целевой программы "Противопожарная безопасность учреждений культуры города Александрова на 2014-2016 годы"</t>
  </si>
  <si>
    <t>Проведение культурно-массовых мероприятий в сфере культуры(Закупка товаров ,работ и услуг для государственных(муниципальных)нужд)</t>
  </si>
  <si>
    <t>Расходы на обеспечение деятельности (оказание услуг) МБУ МО г.Александров "ЦФК и С детей и юношества Рекорд" (Предоставление субсидий бюджетным,автономным учреждениям и иным некоммерческим организациям)</t>
  </si>
  <si>
    <t>999Ц059</t>
  </si>
  <si>
    <t xml:space="preserve">Проведение  физкультурно-массовых мероприятий в рамках муниципальной целевой программы "Развитие физической культуры и спорта в МО г.Александров на 2014-2016 годы" </t>
  </si>
  <si>
    <t>Расходы на обеспечение деятельности (оказание услуг) МБУ МО г.Александров СДЮСШ по лыжным гонкам и легкой атлетике им.О.Даниловой (Предоставление субсидий бюджетным,автономным учреждениям и иным некоммерческим организациям)</t>
  </si>
  <si>
    <t>999С059</t>
  </si>
  <si>
    <t>Расходы на укрепление материально -технической базы учреждений физической культуры в рамках муниципальной целевой программы "Развитие физической культуры и спорта в МО г.Александров на 2014-2016 годы"(Закупка товаров,работ и услуг для государственных(муниципальных)нужд)</t>
  </si>
  <si>
    <t>Расходы на обеспечение деятельности (оказание услуг) МБУ МО г.Александров СДЮСШ по самбо и дзюдо(Предоставление субсидий бюджетным,автономным учреждениям и иным некоммерческим организациям)</t>
  </si>
  <si>
    <t>999Л059</t>
  </si>
  <si>
    <t>КУЛЬТУРА, КИНЕМАТОГРАФИЯ</t>
  </si>
  <si>
    <t/>
  </si>
  <si>
    <t>Расходы на обеспечение функций органов местного самоуправления в рамках муниципальной целевой программы "Осуществление комплекса мероприятий по оказанию услуг в сфере коммунального и хозяйственного обеспечения деятельности администрации муниципального образования город Александров на 2014-2016 г.г."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</si>
  <si>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ИТОГО РАСХОДОВ</t>
  </si>
  <si>
    <t>Расходы на выплаты по оплате труда работников  органов местного самоуправления в рамках непрограммных расходов органов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</si>
  <si>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 функций  органов местного самоуправления в рамках непрограммных расходов  органов исполнительной власти (Закупка товаров, работ и услуг для государственных (муниципальных) нужд)</t>
  </si>
  <si>
    <t>Расходы на обеспечение  функций  органов местного самоуправления в рамках непрограммных расходов  органов исполнительной власти (Иные бюджетные ассигнования)</t>
  </si>
  <si>
    <t>Расходы на выплаты по оплате труда работников  органов местного самоуправления в рамках внепрограммных расходов органов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</si>
  <si>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функций администрации города по размещению информации в средствах массовой информации в рамках непрограммных расходов органов исполнительной власти (Закупка товаров,работ и услуг для государственных (муниципальных)нужд)</t>
  </si>
  <si>
    <t>Расходы на проведение работ по безопасности дорожного движения в рамках муниципальной целевой программы "Повышение безопасности дорожного движения города Александров на 2014-2016 годы" (Закупка товаров, работ и услуг для государственных (муниципальных) нужд)</t>
  </si>
  <si>
    <t>Расходы на капитальный ремонт и ремонт автомобильных дорог общего пользования местного значения в рамках муниципальной целевой программы "Капитальный ремонт и ремонт автомобильных дорог города Александров на 2014-2016 годы" (Закупка товаров, работ и услуг для государственных (муниципальных) нужд)</t>
  </si>
  <si>
    <t>Расходы на капитальный ремонт и ремонт дворовых территорий многоквартирных домов, проездов к дворовым территориям многоквартирных домов  в рамках муниципальной целевой программы "Капитальный ремонт и ремонт дворовых территорий многоквартирных домов, проездов к дворовым территориям многоквартирных домов города Александров на 2014-2016 годы" (Закупка товаров, работ и услуг для государственных (муниципальных) нужд)</t>
  </si>
  <si>
    <t>Субсидия юридическим лицам(кроме некоммерческих организаций),индивидуальным предпринимателям,физическим лицам  на содержание и ремонт автомобильных дорог общего пользования местного значения (Иные бюджетные ассигнования)</t>
  </si>
  <si>
    <t>Расходы по обеспечению жильем молодых семей в рамках непрограммных расходов (межбюджетные трансферты)</t>
  </si>
  <si>
    <t>Расходы на обеспечение инженерной транспортной  инфраструктурой земельных участков, предоставляемых(предоставленных) бесплатно для индивидуального жилищного строительства семьям,имеющим троих и более детей в возрасте до 18 лет,в рамках непрограммной деятельности   (межбюджетные  трансферты)</t>
  </si>
  <si>
    <t>9991ЖО2</t>
  </si>
  <si>
    <t xml:space="preserve">Комплектование книжных фондов библиотек муниципальных образований в рамках непрграммных расходов органов исполнительной власти (межбюджетные трансферты) </t>
  </si>
  <si>
    <t>0402004</t>
  </si>
  <si>
    <t>0502005</t>
  </si>
  <si>
    <t>0602006</t>
  </si>
  <si>
    <t>0702007</t>
  </si>
  <si>
    <t>0802008</t>
  </si>
  <si>
    <t>0902009</t>
  </si>
  <si>
    <t>1002010</t>
  </si>
  <si>
    <t>1102011</t>
  </si>
  <si>
    <t>1202012</t>
  </si>
  <si>
    <t>Приложение № 8</t>
  </si>
  <si>
    <t>0100000</t>
  </si>
  <si>
    <t>0100019</t>
  </si>
  <si>
    <t>0200000</t>
  </si>
  <si>
    <t>0200019</t>
  </si>
  <si>
    <t>0300000</t>
  </si>
  <si>
    <t>0300011</t>
  </si>
  <si>
    <t>0300019</t>
  </si>
  <si>
    <t>Распределение бюджетных ассигнований по разделам, подразделам, целевым статьям (муниципальным программам  и непрограммным направлениям деятельности), группам видов расходов классификации расходов бюджета муниципального образования город Александров на 2014 год</t>
  </si>
  <si>
    <t>Инвестиции в рамках муниципальной целевой программы "Улучшение качества питьевой воды, модернизация системы водоотведения и очистки сточных вод на 2011-2017 г.г. в муниципальном образовании город Александров"(Капитальные вложения в объекты недвижимого имущества государственной(муниципальной)собственности)</t>
  </si>
  <si>
    <t>Процентные платежи по обслуживанию долговых обязательств, связанных с использованием бюджетных кредитов, предоставленных Владимирской области из областного бюджета для строительства, реконструкции, капитального ремонта, ремонта и содержания автомобильных дорог общего пользования (за исключением автомобильных дорог федерального значения) за счет бюджетных ассигнований дорожного фонда Владимирской области(обслуживание государственного(муниципального долга))</t>
  </si>
  <si>
    <t>Прочие расходы, связанные с обслуживанием долговых обязательств, связанных с использованием кредита, предоставленным ОАО "Сбербанк России"на обеспечение функций государственных органов в рамках непрограммных расходов (обслуживание государственного(муниципального долга))</t>
  </si>
  <si>
    <t>Процентные платежи по обслуживанию долговых обязательств, связанных с использованием кредита, предоставленным ОАО "Сбербанк России"на обеспечение функций государственных органов в рамках непрограммных расходов (обслуживание государственного(муниципального долга))</t>
  </si>
  <si>
    <t>1402002</t>
  </si>
  <si>
    <t>1402001</t>
  </si>
  <si>
    <t>1302059</t>
  </si>
  <si>
    <t>9992И19</t>
  </si>
  <si>
    <t>Софинансирование проведения ремонтных,противоаварийных работ и противопожарных мероприятий в зданиях муниципальных учреждений культуры в рамках непрограммных расходов(Предоставление субсидий бюджетным,автономным учреждениям и иным некоммерческим организациям)</t>
  </si>
  <si>
    <t>Повышение оплаты труда работников бюджетной сферы в соответствии с Указами Президента Российской Федерации от 7 мая 2012 года №597,от 1 июня 2012 года №761 в рамках непрограммных расходов (Предоставление субсидий бюджетным,автономным учреждениям и иным некоммерческим организациям))</t>
  </si>
  <si>
    <t>Инвестиции на переселение граждан из ветхого и аварийного жилищного фонда в рамках муниципальной целевой программы "Переселение граждан из ветхого и аварийного жилищного фонда в г. Александрове в 2014 году"(Капитальные вложения в объекты недвижимого имущества государственной(муниципальной)собственности)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</si>
</sst>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"/>
    <numFmt numFmtId="182" formatCode="0.000"/>
    <numFmt numFmtId="183" formatCode="#,##0.0"/>
  </numFmts>
  <fonts count="44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180" fontId="1" fillId="0" borderId="0" xfId="0" applyNumberFormat="1" applyFont="1" applyAlignment="1">
      <alignment/>
    </xf>
    <xf numFmtId="0" fontId="4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180" fontId="1" fillId="0" borderId="0" xfId="0" applyNumberFormat="1" applyFont="1" applyFill="1" applyAlignment="1">
      <alignment/>
    </xf>
    <xf numFmtId="49" fontId="1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183" fontId="8" fillId="0" borderId="10" xfId="0" applyNumberFormat="1" applyFont="1" applyFill="1" applyBorder="1" applyAlignment="1" quotePrefix="1">
      <alignment horizontal="left" vertical="top" wrapText="1"/>
    </xf>
    <xf numFmtId="183" fontId="7" fillId="0" borderId="10" xfId="0" applyNumberFormat="1" applyFont="1" applyFill="1" applyBorder="1" applyAlignment="1" quotePrefix="1">
      <alignment horizontal="left" vertical="top" wrapText="1"/>
    </xf>
    <xf numFmtId="0" fontId="3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0" fontId="1" fillId="0" borderId="10" xfId="0" applyNumberFormat="1" applyFont="1" applyFill="1" applyBorder="1" applyAlignment="1">
      <alignment horizontal="left" wrapText="1"/>
    </xf>
    <xf numFmtId="183" fontId="7" fillId="32" borderId="10" xfId="0" applyNumberFormat="1" applyFont="1" applyFill="1" applyBorder="1" applyAlignment="1" quotePrefix="1">
      <alignment horizontal="left" vertical="top" wrapText="1"/>
    </xf>
    <xf numFmtId="0" fontId="1" fillId="32" borderId="10" xfId="0" applyFont="1" applyFill="1" applyBorder="1" applyAlignment="1">
      <alignment wrapText="1"/>
    </xf>
    <xf numFmtId="0" fontId="1" fillId="32" borderId="10" xfId="0" applyFont="1" applyFill="1" applyBorder="1" applyAlignment="1">
      <alignment horizontal="left" wrapText="1"/>
    </xf>
    <xf numFmtId="0" fontId="1" fillId="32" borderId="10" xfId="0" applyNumberFormat="1" applyFont="1" applyFill="1" applyBorder="1" applyAlignment="1">
      <alignment horizontal="left" wrapText="1"/>
    </xf>
    <xf numFmtId="49" fontId="1" fillId="32" borderId="10" xfId="0" applyNumberFormat="1" applyFont="1" applyFill="1" applyBorder="1" applyAlignment="1">
      <alignment horizontal="center"/>
    </xf>
    <xf numFmtId="180" fontId="1" fillId="32" borderId="10" xfId="0" applyNumberFormat="1" applyFont="1" applyFill="1" applyBorder="1" applyAlignment="1">
      <alignment/>
    </xf>
    <xf numFmtId="49" fontId="1" fillId="32" borderId="10" xfId="0" applyNumberFormat="1" applyFont="1" applyFill="1" applyBorder="1" applyAlignment="1">
      <alignment horizontal="center" wrapText="1"/>
    </xf>
    <xf numFmtId="180" fontId="3" fillId="0" borderId="10" xfId="0" applyNumberFormat="1" applyFont="1" applyFill="1" applyBorder="1" applyAlignment="1">
      <alignment horizontal="right"/>
    </xf>
    <xf numFmtId="180" fontId="1" fillId="0" borderId="10" xfId="0" applyNumberFormat="1" applyFont="1" applyFill="1" applyBorder="1" applyAlignment="1">
      <alignment horizontal="right"/>
    </xf>
    <xf numFmtId="180" fontId="1" fillId="32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 quotePrefix="1">
      <alignment horizontal="left" wrapText="1"/>
    </xf>
    <xf numFmtId="0" fontId="3" fillId="0" borderId="10" xfId="0" applyFont="1" applyFill="1" applyBorder="1" applyAlignment="1" quotePrefix="1">
      <alignment horizontal="left" wrapText="1"/>
    </xf>
    <xf numFmtId="0" fontId="1" fillId="0" borderId="0" xfId="0" applyFont="1" applyFill="1" applyAlignment="1">
      <alignment horizontal="left"/>
    </xf>
    <xf numFmtId="180" fontId="1" fillId="0" borderId="0" xfId="0" applyNumberFormat="1" applyFont="1" applyFill="1" applyAlignment="1">
      <alignment horizontal="left"/>
    </xf>
    <xf numFmtId="183" fontId="7" fillId="0" borderId="10" xfId="0" applyNumberFormat="1" applyFont="1" applyFill="1" applyBorder="1" applyAlignment="1" quotePrefix="1">
      <alignment horizontal="center" wrapText="1"/>
    </xf>
    <xf numFmtId="3" fontId="7" fillId="0" borderId="10" xfId="0" applyNumberFormat="1" applyFont="1" applyFill="1" applyBorder="1" applyAlignment="1" quotePrefix="1">
      <alignment horizontal="center" wrapText="1"/>
    </xf>
    <xf numFmtId="49" fontId="1" fillId="0" borderId="10" xfId="0" applyNumberFormat="1" applyFont="1" applyFill="1" applyBorder="1" applyAlignment="1">
      <alignment horizontal="center" wrapText="1"/>
    </xf>
    <xf numFmtId="183" fontId="8" fillId="33" borderId="10" xfId="0" applyNumberFormat="1" applyFont="1" applyFill="1" applyBorder="1" applyAlignment="1" quotePrefix="1">
      <alignment horizontal="left" vertical="top" wrapText="1"/>
    </xf>
    <xf numFmtId="0" fontId="3" fillId="0" borderId="10" xfId="0" applyFont="1" applyBorder="1" applyAlignment="1">
      <alignment horizontal="center" vertical="center" wrapText="1"/>
    </xf>
    <xf numFmtId="183" fontId="7" fillId="32" borderId="10" xfId="0" applyNumberFormat="1" applyFont="1" applyFill="1" applyBorder="1" applyAlignment="1" quotePrefix="1">
      <alignment vertical="top" wrapText="1"/>
    </xf>
    <xf numFmtId="180" fontId="3" fillId="32" borderId="10" xfId="0" applyNumberFormat="1" applyFont="1" applyFill="1" applyBorder="1" applyAlignment="1">
      <alignment/>
    </xf>
    <xf numFmtId="49" fontId="1" fillId="0" borderId="10" xfId="0" applyNumberFormat="1" applyFont="1" applyBorder="1" applyAlignment="1">
      <alignment horizontal="center"/>
    </xf>
    <xf numFmtId="0" fontId="1" fillId="0" borderId="0" xfId="0" applyFont="1" applyFill="1" applyAlignment="1">
      <alignment/>
    </xf>
    <xf numFmtId="183" fontId="8" fillId="33" borderId="10" xfId="0" applyNumberFormat="1" applyFont="1" applyFill="1" applyBorder="1" applyAlignment="1" quotePrefix="1">
      <alignment horizontal="center" vertical="top" wrapText="1"/>
    </xf>
    <xf numFmtId="183" fontId="7" fillId="33" borderId="10" xfId="0" applyNumberFormat="1" applyFont="1" applyFill="1" applyBorder="1" applyAlignment="1" quotePrefix="1">
      <alignment horizontal="left" vertical="top" wrapText="1"/>
    </xf>
    <xf numFmtId="183" fontId="7" fillId="33" borderId="10" xfId="0" applyNumberFormat="1" applyFont="1" applyFill="1" applyBorder="1" applyAlignment="1" quotePrefix="1">
      <alignment horizontal="center" vertical="top" wrapText="1"/>
    </xf>
    <xf numFmtId="0" fontId="1" fillId="32" borderId="10" xfId="0" applyFont="1" applyFill="1" applyBorder="1" applyAlignment="1">
      <alignment horizontal="left" vertical="top" wrapText="1"/>
    </xf>
    <xf numFmtId="183" fontId="7" fillId="32" borderId="10" xfId="0" applyNumberFormat="1" applyFont="1" applyFill="1" applyBorder="1" applyAlignment="1">
      <alignment vertical="top" wrapText="1"/>
    </xf>
    <xf numFmtId="0" fontId="1" fillId="32" borderId="10" xfId="0" applyFont="1" applyFill="1" applyBorder="1" applyAlignment="1">
      <alignment vertical="top" wrapText="1"/>
    </xf>
    <xf numFmtId="0" fontId="1" fillId="0" borderId="10" xfId="0" applyFont="1" applyBorder="1" applyAlignment="1">
      <alignment wrapText="1"/>
    </xf>
    <xf numFmtId="180" fontId="3" fillId="0" borderId="10" xfId="0" applyNumberFormat="1" applyFont="1" applyBorder="1" applyAlignment="1">
      <alignment horizontal="right" vertical="center" wrapText="1"/>
    </xf>
    <xf numFmtId="0" fontId="1" fillId="32" borderId="10" xfId="0" applyFont="1" applyFill="1" applyBorder="1" applyAlignment="1" quotePrefix="1">
      <alignment wrapText="1"/>
    </xf>
    <xf numFmtId="180" fontId="1" fillId="0" borderId="10" xfId="0" applyNumberFormat="1" applyFont="1" applyFill="1" applyBorder="1" applyAlignment="1">
      <alignment/>
    </xf>
    <xf numFmtId="183" fontId="7" fillId="32" borderId="10" xfId="0" applyNumberFormat="1" applyFont="1" applyFill="1" applyBorder="1" applyAlignment="1" quotePrefix="1">
      <alignment vertical="top" wrapText="1"/>
    </xf>
    <xf numFmtId="49" fontId="1" fillId="32" borderId="10" xfId="0" applyNumberFormat="1" applyFont="1" applyFill="1" applyBorder="1" applyAlignment="1">
      <alignment horizontal="center"/>
    </xf>
    <xf numFmtId="180" fontId="1" fillId="32" borderId="10" xfId="0" applyNumberFormat="1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9" fillId="0" borderId="0" xfId="0" applyFont="1" applyAlignment="1">
      <alignment horizontal="center" wrapText="1"/>
    </xf>
    <xf numFmtId="0" fontId="2" fillId="0" borderId="0" xfId="0" applyFont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7"/>
  <sheetViews>
    <sheetView tabSelected="1" zoomScale="110" zoomScaleNormal="110" zoomScalePageLayoutView="0" workbookViewId="0" topLeftCell="A1">
      <selection activeCell="A2" sqref="A2"/>
    </sheetView>
  </sheetViews>
  <sheetFormatPr defaultColWidth="9.140625" defaultRowHeight="12.75"/>
  <cols>
    <col min="1" max="1" width="44.57421875" style="1" customWidth="1"/>
    <col min="2" max="3" width="7.7109375" style="1" customWidth="1"/>
    <col min="4" max="4" width="9.8515625" style="1" customWidth="1"/>
    <col min="5" max="5" width="7.7109375" style="1" customWidth="1"/>
    <col min="6" max="6" width="14.57421875" style="1" customWidth="1"/>
    <col min="7" max="7" width="11.140625" style="1" customWidth="1"/>
    <col min="8" max="16384" width="9.140625" style="1" customWidth="1"/>
  </cols>
  <sheetData>
    <row r="1" spans="2:6" ht="12.75">
      <c r="B1" s="54" t="s">
        <v>165</v>
      </c>
      <c r="C1" s="54"/>
      <c r="D1" s="54"/>
      <c r="E1" s="54"/>
      <c r="F1" s="54"/>
    </row>
    <row r="2" spans="2:6" ht="12.75">
      <c r="B2" s="2"/>
      <c r="C2" s="2"/>
      <c r="D2" s="56" t="s">
        <v>41</v>
      </c>
      <c r="E2" s="56"/>
      <c r="F2" s="56"/>
    </row>
    <row r="3" spans="1:6" ht="24" customHeight="1">
      <c r="A3" s="3"/>
      <c r="B3" s="2"/>
      <c r="C3" s="2"/>
      <c r="D3" s="56"/>
      <c r="E3" s="56"/>
      <c r="F3" s="56"/>
    </row>
    <row r="4" spans="2:6" ht="12.75">
      <c r="B4" s="54" t="s">
        <v>51</v>
      </c>
      <c r="C4" s="54"/>
      <c r="D4" s="54"/>
      <c r="E4" s="54"/>
      <c r="F4" s="54"/>
    </row>
    <row r="5" ht="6" customHeight="1"/>
    <row r="6" spans="1:6" s="7" customFormat="1" ht="63" customHeight="1">
      <c r="A6" s="55" t="s">
        <v>173</v>
      </c>
      <c r="B6" s="55"/>
      <c r="C6" s="55"/>
      <c r="D6" s="55"/>
      <c r="E6" s="55"/>
      <c r="F6" s="55"/>
    </row>
    <row r="7" ht="12.75">
      <c r="F7" s="4" t="s">
        <v>18</v>
      </c>
    </row>
    <row r="8" spans="1:6" s="5" customFormat="1" ht="51">
      <c r="A8" s="36" t="s">
        <v>19</v>
      </c>
      <c r="B8" s="36" t="s">
        <v>20</v>
      </c>
      <c r="C8" s="36" t="s">
        <v>21</v>
      </c>
      <c r="D8" s="36" t="s">
        <v>38</v>
      </c>
      <c r="E8" s="36" t="s">
        <v>37</v>
      </c>
      <c r="F8" s="36" t="s">
        <v>52</v>
      </c>
    </row>
    <row r="9" spans="1:6" s="5" customFormat="1" ht="12.75">
      <c r="A9" s="36">
        <v>2</v>
      </c>
      <c r="B9" s="36">
        <v>3</v>
      </c>
      <c r="C9" s="36">
        <v>4</v>
      </c>
      <c r="D9" s="36">
        <v>5</v>
      </c>
      <c r="E9" s="36">
        <v>6</v>
      </c>
      <c r="F9" s="36">
        <v>7</v>
      </c>
    </row>
    <row r="10" spans="1:6" s="5" customFormat="1" ht="12.75">
      <c r="A10" s="36" t="s">
        <v>142</v>
      </c>
      <c r="B10" s="36"/>
      <c r="C10" s="36"/>
      <c r="D10" s="36"/>
      <c r="E10" s="36"/>
      <c r="F10" s="48">
        <f>F11+F37+F44+F52+F71+F74+F94+F103+F115</f>
        <v>207279.6</v>
      </c>
    </row>
    <row r="11" spans="1:7" s="8" customFormat="1" ht="12.75">
      <c r="A11" s="15" t="s">
        <v>0</v>
      </c>
      <c r="B11" s="12" t="s">
        <v>22</v>
      </c>
      <c r="C11" s="12"/>
      <c r="D11" s="12"/>
      <c r="E11" s="12"/>
      <c r="F11" s="25">
        <f>F12+F14+F19+F32+F34</f>
        <v>26378.999999999996</v>
      </c>
      <c r="G11" s="10"/>
    </row>
    <row r="12" spans="1:6" s="8" customFormat="1" ht="38.25">
      <c r="A12" s="15" t="s">
        <v>34</v>
      </c>
      <c r="B12" s="11" t="s">
        <v>22</v>
      </c>
      <c r="C12" s="11" t="s">
        <v>23</v>
      </c>
      <c r="D12" s="11"/>
      <c r="E12" s="11"/>
      <c r="F12" s="26">
        <f>SUM(F13)</f>
        <v>1009.5</v>
      </c>
    </row>
    <row r="13" spans="1:6" s="8" customFormat="1" ht="89.25">
      <c r="A13" s="16" t="s">
        <v>90</v>
      </c>
      <c r="B13" s="11" t="s">
        <v>22</v>
      </c>
      <c r="C13" s="11" t="s">
        <v>23</v>
      </c>
      <c r="D13" s="11" t="s">
        <v>49</v>
      </c>
      <c r="E13" s="11" t="s">
        <v>50</v>
      </c>
      <c r="F13" s="26">
        <v>1009.5</v>
      </c>
    </row>
    <row r="14" spans="1:6" s="8" customFormat="1" ht="51">
      <c r="A14" s="15" t="s">
        <v>35</v>
      </c>
      <c r="B14" s="11" t="s">
        <v>22</v>
      </c>
      <c r="C14" s="11" t="s">
        <v>24</v>
      </c>
      <c r="D14" s="11"/>
      <c r="E14" s="11"/>
      <c r="F14" s="26">
        <f>F15+F16+F17+F18</f>
        <v>4618.4</v>
      </c>
    </row>
    <row r="15" spans="1:6" s="8" customFormat="1" ht="76.5">
      <c r="A15" s="18" t="s">
        <v>107</v>
      </c>
      <c r="B15" s="22" t="s">
        <v>22</v>
      </c>
      <c r="C15" s="22" t="s">
        <v>24</v>
      </c>
      <c r="D15" s="22" t="s">
        <v>108</v>
      </c>
      <c r="E15" s="22" t="s">
        <v>50</v>
      </c>
      <c r="F15" s="23">
        <v>1101.5</v>
      </c>
    </row>
    <row r="16" spans="1:6" s="8" customFormat="1" ht="102">
      <c r="A16" s="18" t="s">
        <v>143</v>
      </c>
      <c r="B16" s="22" t="s">
        <v>22</v>
      </c>
      <c r="C16" s="22" t="s">
        <v>24</v>
      </c>
      <c r="D16" s="22" t="s">
        <v>54</v>
      </c>
      <c r="E16" s="22" t="s">
        <v>50</v>
      </c>
      <c r="F16" s="50">
        <v>2595.5</v>
      </c>
    </row>
    <row r="17" spans="1:6" s="8" customFormat="1" ht="63.75">
      <c r="A17" s="18" t="s">
        <v>144</v>
      </c>
      <c r="B17" s="22" t="s">
        <v>22</v>
      </c>
      <c r="C17" s="22" t="s">
        <v>24</v>
      </c>
      <c r="D17" s="22" t="s">
        <v>55</v>
      </c>
      <c r="E17" s="22" t="s">
        <v>57</v>
      </c>
      <c r="F17" s="23">
        <v>910.5</v>
      </c>
    </row>
    <row r="18" spans="1:6" s="8" customFormat="1" ht="51">
      <c r="A18" s="18" t="s">
        <v>145</v>
      </c>
      <c r="B18" s="22" t="s">
        <v>22</v>
      </c>
      <c r="C18" s="22" t="s">
        <v>24</v>
      </c>
      <c r="D18" s="22" t="s">
        <v>55</v>
      </c>
      <c r="E18" s="22" t="s">
        <v>58</v>
      </c>
      <c r="F18" s="23">
        <v>10.9</v>
      </c>
    </row>
    <row r="19" spans="1:6" s="9" customFormat="1" ht="51">
      <c r="A19" s="15" t="s">
        <v>53</v>
      </c>
      <c r="B19" s="11" t="s">
        <v>22</v>
      </c>
      <c r="C19" s="11" t="s">
        <v>25</v>
      </c>
      <c r="D19" s="11"/>
      <c r="E19" s="11"/>
      <c r="F19" s="26">
        <f>F20+F21+F22+F23+F25+F27+F30</f>
        <v>19180.8</v>
      </c>
    </row>
    <row r="20" spans="1:6" s="8" customFormat="1" ht="102">
      <c r="A20" s="19" t="s">
        <v>146</v>
      </c>
      <c r="B20" s="11" t="s">
        <v>22</v>
      </c>
      <c r="C20" s="11" t="s">
        <v>25</v>
      </c>
      <c r="D20" s="11" t="s">
        <v>54</v>
      </c>
      <c r="E20" s="11" t="s">
        <v>50</v>
      </c>
      <c r="F20" s="26">
        <v>13220.1</v>
      </c>
    </row>
    <row r="21" spans="1:6" s="8" customFormat="1" ht="63.75">
      <c r="A21" s="49" t="s">
        <v>91</v>
      </c>
      <c r="B21" s="11" t="s">
        <v>22</v>
      </c>
      <c r="C21" s="11" t="s">
        <v>25</v>
      </c>
      <c r="D21" s="11" t="s">
        <v>55</v>
      </c>
      <c r="E21" s="11" t="s">
        <v>57</v>
      </c>
      <c r="F21" s="26">
        <v>2</v>
      </c>
    </row>
    <row r="22" spans="1:6" s="8" customFormat="1" ht="51">
      <c r="A22" s="19" t="s">
        <v>92</v>
      </c>
      <c r="B22" s="11" t="s">
        <v>22</v>
      </c>
      <c r="C22" s="11" t="s">
        <v>25</v>
      </c>
      <c r="D22" s="11" t="s">
        <v>55</v>
      </c>
      <c r="E22" s="11" t="s">
        <v>58</v>
      </c>
      <c r="F22" s="26">
        <v>99.5</v>
      </c>
    </row>
    <row r="23" spans="1:6" s="8" customFormat="1" ht="63" customHeight="1">
      <c r="A23" s="15" t="s">
        <v>93</v>
      </c>
      <c r="B23" s="11" t="s">
        <v>22</v>
      </c>
      <c r="C23" s="11" t="s">
        <v>25</v>
      </c>
      <c r="D23" s="11" t="s">
        <v>166</v>
      </c>
      <c r="E23" s="11"/>
      <c r="F23" s="26">
        <f>SUM(F24)</f>
        <v>1005.8</v>
      </c>
    </row>
    <row r="24" spans="1:6" s="8" customFormat="1" ht="63.75">
      <c r="A24" s="28" t="s">
        <v>91</v>
      </c>
      <c r="B24" s="11" t="s">
        <v>22</v>
      </c>
      <c r="C24" s="11" t="s">
        <v>25</v>
      </c>
      <c r="D24" s="11" t="s">
        <v>167</v>
      </c>
      <c r="E24" s="11" t="s">
        <v>57</v>
      </c>
      <c r="F24" s="26">
        <v>1005.8</v>
      </c>
    </row>
    <row r="25" spans="1:6" s="8" customFormat="1" ht="83.25" customHeight="1">
      <c r="A25" s="15" t="s">
        <v>94</v>
      </c>
      <c r="B25" s="11" t="s">
        <v>22</v>
      </c>
      <c r="C25" s="11" t="s">
        <v>25</v>
      </c>
      <c r="D25" s="11" t="s">
        <v>168</v>
      </c>
      <c r="E25" s="11"/>
      <c r="F25" s="26">
        <f>F26</f>
        <v>40</v>
      </c>
    </row>
    <row r="26" spans="1:6" s="8" customFormat="1" ht="63.75">
      <c r="A26" s="28" t="s">
        <v>91</v>
      </c>
      <c r="B26" s="11" t="s">
        <v>22</v>
      </c>
      <c r="C26" s="11" t="s">
        <v>25</v>
      </c>
      <c r="D26" s="11" t="s">
        <v>169</v>
      </c>
      <c r="E26" s="11" t="s">
        <v>57</v>
      </c>
      <c r="F26" s="26">
        <v>40</v>
      </c>
    </row>
    <row r="27" spans="1:6" s="8" customFormat="1" ht="92.25" customHeight="1">
      <c r="A27" s="15" t="s">
        <v>95</v>
      </c>
      <c r="B27" s="11" t="s">
        <v>22</v>
      </c>
      <c r="C27" s="11" t="s">
        <v>25</v>
      </c>
      <c r="D27" s="12" t="s">
        <v>170</v>
      </c>
      <c r="E27" s="12"/>
      <c r="F27" s="25">
        <f>F28+F29</f>
        <v>4690.400000000001</v>
      </c>
    </row>
    <row r="28" spans="1:6" s="8" customFormat="1" ht="153">
      <c r="A28" s="19" t="s">
        <v>141</v>
      </c>
      <c r="B28" s="11" t="s">
        <v>22</v>
      </c>
      <c r="C28" s="11" t="s">
        <v>25</v>
      </c>
      <c r="D28" s="11" t="s">
        <v>171</v>
      </c>
      <c r="E28" s="11" t="s">
        <v>50</v>
      </c>
      <c r="F28" s="26">
        <v>790.6</v>
      </c>
    </row>
    <row r="29" spans="1:6" s="8" customFormat="1" ht="63.75">
      <c r="A29" s="28" t="s">
        <v>91</v>
      </c>
      <c r="B29" s="11" t="s">
        <v>22</v>
      </c>
      <c r="C29" s="11" t="s">
        <v>25</v>
      </c>
      <c r="D29" s="11" t="s">
        <v>172</v>
      </c>
      <c r="E29" s="11" t="s">
        <v>57</v>
      </c>
      <c r="F29" s="26">
        <v>3899.8</v>
      </c>
    </row>
    <row r="30" spans="1:6" s="8" customFormat="1" ht="79.5" customHeight="1">
      <c r="A30" s="15" t="s">
        <v>96</v>
      </c>
      <c r="B30" s="11" t="s">
        <v>22</v>
      </c>
      <c r="C30" s="11" t="s">
        <v>25</v>
      </c>
      <c r="D30" s="11" t="s">
        <v>156</v>
      </c>
      <c r="E30" s="11"/>
      <c r="F30" s="26">
        <v>123</v>
      </c>
    </row>
    <row r="31" spans="1:6" s="8" customFormat="1" ht="63.75">
      <c r="A31" s="28" t="s">
        <v>91</v>
      </c>
      <c r="B31" s="11" t="s">
        <v>22</v>
      </c>
      <c r="C31" s="11" t="s">
        <v>25</v>
      </c>
      <c r="D31" s="11" t="s">
        <v>156</v>
      </c>
      <c r="E31" s="11" t="s">
        <v>57</v>
      </c>
      <c r="F31" s="26">
        <v>123</v>
      </c>
    </row>
    <row r="32" spans="1:6" s="9" customFormat="1" ht="12.75">
      <c r="A32" s="13" t="s">
        <v>1</v>
      </c>
      <c r="B32" s="11" t="s">
        <v>22</v>
      </c>
      <c r="C32" s="11" t="s">
        <v>26</v>
      </c>
      <c r="D32" s="11"/>
      <c r="E32" s="11"/>
      <c r="F32" s="26">
        <f>F33</f>
        <v>1137.3</v>
      </c>
    </row>
    <row r="33" spans="1:6" s="8" customFormat="1" ht="63.75">
      <c r="A33" s="18" t="s">
        <v>97</v>
      </c>
      <c r="B33" s="11" t="s">
        <v>22</v>
      </c>
      <c r="C33" s="11" t="s">
        <v>26</v>
      </c>
      <c r="D33" s="11" t="s">
        <v>60</v>
      </c>
      <c r="E33" s="11" t="s">
        <v>58</v>
      </c>
      <c r="F33" s="26">
        <v>1137.3</v>
      </c>
    </row>
    <row r="34" spans="1:6" s="8" customFormat="1" ht="12.75">
      <c r="A34" s="15" t="s">
        <v>2</v>
      </c>
      <c r="B34" s="11" t="s">
        <v>22</v>
      </c>
      <c r="C34" s="11" t="s">
        <v>27</v>
      </c>
      <c r="D34" s="11"/>
      <c r="E34" s="11"/>
      <c r="F34" s="26">
        <f>F35+F36</f>
        <v>433</v>
      </c>
    </row>
    <row r="35" spans="1:6" s="8" customFormat="1" ht="82.5" customHeight="1">
      <c r="A35" s="37" t="s">
        <v>147</v>
      </c>
      <c r="B35" s="11" t="s">
        <v>22</v>
      </c>
      <c r="C35" s="11" t="s">
        <v>27</v>
      </c>
      <c r="D35" s="11" t="s">
        <v>181</v>
      </c>
      <c r="E35" s="11" t="s">
        <v>57</v>
      </c>
      <c r="F35" s="26">
        <v>293</v>
      </c>
    </row>
    <row r="36" spans="1:6" s="8" customFormat="1" ht="51">
      <c r="A36" s="28" t="s">
        <v>92</v>
      </c>
      <c r="B36" s="11" t="s">
        <v>22</v>
      </c>
      <c r="C36" s="11" t="s">
        <v>27</v>
      </c>
      <c r="D36" s="11" t="s">
        <v>61</v>
      </c>
      <c r="E36" s="11" t="s">
        <v>58</v>
      </c>
      <c r="F36" s="26">
        <v>140</v>
      </c>
    </row>
    <row r="37" spans="1:6" s="8" customFormat="1" ht="25.5">
      <c r="A37" s="15" t="s">
        <v>59</v>
      </c>
      <c r="B37" s="12" t="s">
        <v>24</v>
      </c>
      <c r="C37" s="12"/>
      <c r="D37" s="12"/>
      <c r="E37" s="12"/>
      <c r="F37" s="25">
        <f>F38+F40+F42</f>
        <v>3434.9</v>
      </c>
    </row>
    <row r="38" spans="1:6" s="8" customFormat="1" ht="38.25">
      <c r="A38" s="29" t="s">
        <v>42</v>
      </c>
      <c r="B38" s="11" t="s">
        <v>24</v>
      </c>
      <c r="C38" s="11" t="s">
        <v>28</v>
      </c>
      <c r="D38" s="11" t="s">
        <v>62</v>
      </c>
      <c r="E38" s="11"/>
      <c r="F38" s="26">
        <f>F39</f>
        <v>103.4</v>
      </c>
    </row>
    <row r="39" spans="1:6" s="8" customFormat="1" ht="63.75">
      <c r="A39" s="28" t="s">
        <v>91</v>
      </c>
      <c r="B39" s="11" t="s">
        <v>24</v>
      </c>
      <c r="C39" s="11" t="s">
        <v>28</v>
      </c>
      <c r="D39" s="11" t="s">
        <v>62</v>
      </c>
      <c r="E39" s="11" t="s">
        <v>57</v>
      </c>
      <c r="F39" s="26">
        <v>103.4</v>
      </c>
    </row>
    <row r="40" spans="1:6" s="8" customFormat="1" ht="41.25" customHeight="1">
      <c r="A40" s="15" t="s">
        <v>3</v>
      </c>
      <c r="B40" s="11" t="s">
        <v>24</v>
      </c>
      <c r="C40" s="11" t="s">
        <v>28</v>
      </c>
      <c r="D40" s="11" t="s">
        <v>63</v>
      </c>
      <c r="E40" s="11"/>
      <c r="F40" s="26">
        <f>F41</f>
        <v>96.6</v>
      </c>
    </row>
    <row r="41" spans="1:6" s="8" customFormat="1" ht="63.75">
      <c r="A41" s="28" t="s">
        <v>91</v>
      </c>
      <c r="B41" s="11" t="s">
        <v>24</v>
      </c>
      <c r="C41" s="11" t="s">
        <v>28</v>
      </c>
      <c r="D41" s="11" t="s">
        <v>63</v>
      </c>
      <c r="E41" s="11" t="s">
        <v>57</v>
      </c>
      <c r="F41" s="26">
        <v>96.6</v>
      </c>
    </row>
    <row r="42" spans="1:6" s="8" customFormat="1" ht="38.25">
      <c r="A42" s="15" t="s">
        <v>36</v>
      </c>
      <c r="B42" s="11" t="s">
        <v>24</v>
      </c>
      <c r="C42" s="11" t="s">
        <v>28</v>
      </c>
      <c r="D42" s="11" t="s">
        <v>87</v>
      </c>
      <c r="E42" s="11"/>
      <c r="F42" s="26">
        <f>F43</f>
        <v>3234.9</v>
      </c>
    </row>
    <row r="43" spans="1:6" s="8" customFormat="1" ht="102">
      <c r="A43" s="16" t="s">
        <v>64</v>
      </c>
      <c r="B43" s="11" t="s">
        <v>24</v>
      </c>
      <c r="C43" s="11" t="s">
        <v>28</v>
      </c>
      <c r="D43" s="11" t="s">
        <v>87</v>
      </c>
      <c r="E43" s="11" t="s">
        <v>65</v>
      </c>
      <c r="F43" s="26">
        <v>3234.9</v>
      </c>
    </row>
    <row r="44" spans="1:6" s="8" customFormat="1" ht="12.75">
      <c r="A44" s="15" t="s">
        <v>43</v>
      </c>
      <c r="B44" s="12" t="s">
        <v>25</v>
      </c>
      <c r="C44" s="11"/>
      <c r="D44" s="11"/>
      <c r="E44" s="12"/>
      <c r="F44" s="25">
        <f>F45+F50</f>
        <v>47700</v>
      </c>
    </row>
    <row r="45" spans="1:6" s="8" customFormat="1" ht="12.75">
      <c r="A45" s="15" t="s">
        <v>44</v>
      </c>
      <c r="B45" s="11" t="s">
        <v>25</v>
      </c>
      <c r="C45" s="11" t="s">
        <v>28</v>
      </c>
      <c r="D45" s="11"/>
      <c r="E45" s="11"/>
      <c r="F45" s="26">
        <f>F46+F47+F48+F49</f>
        <v>47200</v>
      </c>
    </row>
    <row r="46" spans="1:6" s="8" customFormat="1" ht="76.5">
      <c r="A46" s="19" t="s">
        <v>148</v>
      </c>
      <c r="B46" s="11" t="s">
        <v>25</v>
      </c>
      <c r="C46" s="11" t="s">
        <v>28</v>
      </c>
      <c r="D46" s="11" t="s">
        <v>157</v>
      </c>
      <c r="E46" s="11" t="s">
        <v>57</v>
      </c>
      <c r="F46" s="26">
        <v>1400</v>
      </c>
    </row>
    <row r="47" spans="1:6" s="8" customFormat="1" ht="89.25">
      <c r="A47" s="19" t="s">
        <v>149</v>
      </c>
      <c r="B47" s="34" t="s">
        <v>25</v>
      </c>
      <c r="C47" s="34" t="s">
        <v>28</v>
      </c>
      <c r="D47" s="34" t="s">
        <v>158</v>
      </c>
      <c r="E47" s="34" t="s">
        <v>57</v>
      </c>
      <c r="F47" s="26">
        <v>20300</v>
      </c>
    </row>
    <row r="48" spans="1:6" s="8" customFormat="1" ht="127.5">
      <c r="A48" s="19" t="s">
        <v>150</v>
      </c>
      <c r="B48" s="34" t="s">
        <v>25</v>
      </c>
      <c r="C48" s="34" t="s">
        <v>28</v>
      </c>
      <c r="D48" s="34" t="s">
        <v>159</v>
      </c>
      <c r="E48" s="34" t="s">
        <v>57</v>
      </c>
      <c r="F48" s="26">
        <v>500</v>
      </c>
    </row>
    <row r="49" spans="1:6" s="8" customFormat="1" ht="76.5">
      <c r="A49" s="19" t="s">
        <v>151</v>
      </c>
      <c r="B49" s="34" t="s">
        <v>25</v>
      </c>
      <c r="C49" s="34" t="s">
        <v>28</v>
      </c>
      <c r="D49" s="34" t="s">
        <v>66</v>
      </c>
      <c r="E49" s="34" t="s">
        <v>58</v>
      </c>
      <c r="F49" s="26">
        <v>25000</v>
      </c>
    </row>
    <row r="50" spans="1:6" s="8" customFormat="1" ht="12.75">
      <c r="A50" s="15" t="s">
        <v>4</v>
      </c>
      <c r="B50" s="12" t="s">
        <v>25</v>
      </c>
      <c r="C50" s="12" t="s">
        <v>32</v>
      </c>
      <c r="D50" s="11"/>
      <c r="E50" s="11"/>
      <c r="F50" s="26">
        <f>F51</f>
        <v>500</v>
      </c>
    </row>
    <row r="51" spans="1:6" s="8" customFormat="1" ht="51">
      <c r="A51" s="16" t="s">
        <v>71</v>
      </c>
      <c r="B51" s="11" t="s">
        <v>25</v>
      </c>
      <c r="C51" s="11" t="s">
        <v>32</v>
      </c>
      <c r="D51" s="11" t="s">
        <v>69</v>
      </c>
      <c r="E51" s="11" t="s">
        <v>57</v>
      </c>
      <c r="F51" s="26">
        <v>500</v>
      </c>
    </row>
    <row r="52" spans="1:6" s="8" customFormat="1" ht="12.75">
      <c r="A52" s="15" t="s">
        <v>5</v>
      </c>
      <c r="B52" s="12" t="s">
        <v>33</v>
      </c>
      <c r="C52" s="12"/>
      <c r="D52" s="12"/>
      <c r="E52" s="12"/>
      <c r="F52" s="25">
        <f>F53+F57+F61+F68</f>
        <v>31621.899999999998</v>
      </c>
    </row>
    <row r="53" spans="1:6" s="9" customFormat="1" ht="12.75">
      <c r="A53" s="15" t="s">
        <v>6</v>
      </c>
      <c r="B53" s="12" t="s">
        <v>33</v>
      </c>
      <c r="C53" s="12" t="s">
        <v>22</v>
      </c>
      <c r="D53" s="11"/>
      <c r="E53" s="11"/>
      <c r="F53" s="26">
        <f>F54+F55+F56</f>
        <v>6057.1</v>
      </c>
    </row>
    <row r="54" spans="1:6" s="8" customFormat="1" ht="102">
      <c r="A54" s="19" t="s">
        <v>98</v>
      </c>
      <c r="B54" s="11" t="s">
        <v>33</v>
      </c>
      <c r="C54" s="11" t="s">
        <v>22</v>
      </c>
      <c r="D54" s="11" t="s">
        <v>160</v>
      </c>
      <c r="E54" s="11" t="s">
        <v>58</v>
      </c>
      <c r="F54" s="26">
        <v>3500</v>
      </c>
    </row>
    <row r="55" spans="1:6" s="8" customFormat="1" ht="89.25">
      <c r="A55" s="16" t="s">
        <v>184</v>
      </c>
      <c r="B55" s="11" t="s">
        <v>33</v>
      </c>
      <c r="C55" s="11" t="s">
        <v>22</v>
      </c>
      <c r="D55" s="11" t="s">
        <v>161</v>
      </c>
      <c r="E55" s="11" t="s">
        <v>67</v>
      </c>
      <c r="F55" s="26">
        <v>1230</v>
      </c>
    </row>
    <row r="56" spans="1:6" s="8" customFormat="1" ht="51">
      <c r="A56" s="16" t="s">
        <v>68</v>
      </c>
      <c r="B56" s="11" t="s">
        <v>33</v>
      </c>
      <c r="C56" s="11" t="s">
        <v>22</v>
      </c>
      <c r="D56" s="11" t="s">
        <v>70</v>
      </c>
      <c r="E56" s="11" t="s">
        <v>57</v>
      </c>
      <c r="F56" s="26">
        <v>1327.1</v>
      </c>
    </row>
    <row r="57" spans="1:6" s="8" customFormat="1" ht="12.75">
      <c r="A57" s="15" t="s">
        <v>7</v>
      </c>
      <c r="B57" s="11" t="s">
        <v>33</v>
      </c>
      <c r="C57" s="11" t="s">
        <v>23</v>
      </c>
      <c r="D57" s="11"/>
      <c r="E57" s="11"/>
      <c r="F57" s="26">
        <f>F58+F59+F60</f>
        <v>4081.7</v>
      </c>
    </row>
    <row r="58" spans="1:6" s="8" customFormat="1" ht="89.25">
      <c r="A58" s="20" t="s">
        <v>174</v>
      </c>
      <c r="B58" s="11" t="s">
        <v>33</v>
      </c>
      <c r="C58" s="11" t="s">
        <v>23</v>
      </c>
      <c r="D58" s="11" t="s">
        <v>162</v>
      </c>
      <c r="E58" s="11" t="s">
        <v>67</v>
      </c>
      <c r="F58" s="26">
        <v>2948.2</v>
      </c>
    </row>
    <row r="59" spans="1:6" s="8" customFormat="1" ht="38.25">
      <c r="A59" s="21" t="s">
        <v>152</v>
      </c>
      <c r="B59" s="11" t="s">
        <v>33</v>
      </c>
      <c r="C59" s="11" t="s">
        <v>23</v>
      </c>
      <c r="D59" s="11" t="s">
        <v>99</v>
      </c>
      <c r="E59" s="11" t="s">
        <v>67</v>
      </c>
      <c r="F59" s="26">
        <v>633.5</v>
      </c>
    </row>
    <row r="60" spans="1:6" s="8" customFormat="1" ht="89.25">
      <c r="A60" s="21" t="s">
        <v>153</v>
      </c>
      <c r="B60" s="22" t="s">
        <v>33</v>
      </c>
      <c r="C60" s="22" t="s">
        <v>23</v>
      </c>
      <c r="D60" s="22" t="s">
        <v>154</v>
      </c>
      <c r="E60" s="22" t="s">
        <v>65</v>
      </c>
      <c r="F60" s="23">
        <v>500</v>
      </c>
    </row>
    <row r="61" spans="1:6" s="8" customFormat="1" ht="12.75">
      <c r="A61" s="15" t="s">
        <v>8</v>
      </c>
      <c r="B61" s="11" t="s">
        <v>33</v>
      </c>
      <c r="C61" s="11" t="s">
        <v>24</v>
      </c>
      <c r="D61" s="11"/>
      <c r="E61" s="11"/>
      <c r="F61" s="26">
        <f>F62+F63+F64+F65+F66+F67</f>
        <v>17721.8</v>
      </c>
    </row>
    <row r="62" spans="1:6" s="8" customFormat="1" ht="54.75" customHeight="1">
      <c r="A62" s="20" t="s">
        <v>100</v>
      </c>
      <c r="B62" s="22" t="s">
        <v>33</v>
      </c>
      <c r="C62" s="22" t="s">
        <v>24</v>
      </c>
      <c r="D62" s="22" t="s">
        <v>72</v>
      </c>
      <c r="E62" s="22" t="s">
        <v>57</v>
      </c>
      <c r="F62" s="27">
        <v>10761.8</v>
      </c>
    </row>
    <row r="63" spans="1:6" s="8" customFormat="1" ht="65.25" customHeight="1">
      <c r="A63" s="20" t="s">
        <v>101</v>
      </c>
      <c r="B63" s="22" t="s">
        <v>33</v>
      </c>
      <c r="C63" s="22" t="s">
        <v>24</v>
      </c>
      <c r="D63" s="22" t="s">
        <v>73</v>
      </c>
      <c r="E63" s="22" t="s">
        <v>58</v>
      </c>
      <c r="F63" s="27">
        <v>1700</v>
      </c>
    </row>
    <row r="64" spans="1:6" s="8" customFormat="1" ht="63.75">
      <c r="A64" s="20" t="s">
        <v>102</v>
      </c>
      <c r="B64" s="24" t="s">
        <v>33</v>
      </c>
      <c r="C64" s="24" t="s">
        <v>24</v>
      </c>
      <c r="D64" s="24" t="s">
        <v>74</v>
      </c>
      <c r="E64" s="24" t="s">
        <v>57</v>
      </c>
      <c r="F64" s="27">
        <v>700</v>
      </c>
    </row>
    <row r="65" spans="1:6" s="8" customFormat="1" ht="80.25" customHeight="1">
      <c r="A65" s="20" t="s">
        <v>103</v>
      </c>
      <c r="B65" s="24" t="s">
        <v>33</v>
      </c>
      <c r="C65" s="24" t="s">
        <v>24</v>
      </c>
      <c r="D65" s="24" t="s">
        <v>75</v>
      </c>
      <c r="E65" s="24" t="s">
        <v>58</v>
      </c>
      <c r="F65" s="27">
        <v>3000</v>
      </c>
    </row>
    <row r="66" spans="1:6" s="8" customFormat="1" ht="63.75">
      <c r="A66" s="20" t="s">
        <v>104</v>
      </c>
      <c r="B66" s="22" t="s">
        <v>33</v>
      </c>
      <c r="C66" s="22" t="s">
        <v>24</v>
      </c>
      <c r="D66" s="22" t="s">
        <v>163</v>
      </c>
      <c r="E66" s="22" t="s">
        <v>57</v>
      </c>
      <c r="F66" s="27">
        <v>1500</v>
      </c>
    </row>
    <row r="67" spans="1:6" s="9" customFormat="1" ht="78.75" customHeight="1">
      <c r="A67" s="20" t="s">
        <v>76</v>
      </c>
      <c r="B67" s="22" t="s">
        <v>33</v>
      </c>
      <c r="C67" s="22" t="s">
        <v>24</v>
      </c>
      <c r="D67" s="22" t="s">
        <v>164</v>
      </c>
      <c r="E67" s="22" t="s">
        <v>57</v>
      </c>
      <c r="F67" s="27">
        <v>60</v>
      </c>
    </row>
    <row r="68" spans="1:6" s="9" customFormat="1" ht="25.5">
      <c r="A68" s="15" t="s">
        <v>47</v>
      </c>
      <c r="B68" s="11" t="s">
        <v>33</v>
      </c>
      <c r="C68" s="11" t="s">
        <v>33</v>
      </c>
      <c r="D68" s="11"/>
      <c r="E68" s="11"/>
      <c r="F68" s="26">
        <f>F69+F70</f>
        <v>3761.2999999999997</v>
      </c>
    </row>
    <row r="69" spans="1:6" s="9" customFormat="1" ht="102">
      <c r="A69" s="18" t="s">
        <v>105</v>
      </c>
      <c r="B69" s="32" t="s">
        <v>33</v>
      </c>
      <c r="C69" s="32" t="s">
        <v>33</v>
      </c>
      <c r="D69" s="33" t="s">
        <v>77</v>
      </c>
      <c r="E69" s="32" t="s">
        <v>50</v>
      </c>
      <c r="F69" s="26">
        <v>3439.6</v>
      </c>
    </row>
    <row r="70" spans="1:6" s="9" customFormat="1" ht="63.75">
      <c r="A70" s="18" t="s">
        <v>106</v>
      </c>
      <c r="B70" s="32" t="s">
        <v>33</v>
      </c>
      <c r="C70" s="32" t="s">
        <v>33</v>
      </c>
      <c r="D70" s="33" t="s">
        <v>77</v>
      </c>
      <c r="E70" s="11" t="s">
        <v>57</v>
      </c>
      <c r="F70" s="26">
        <v>321.7</v>
      </c>
    </row>
    <row r="71" spans="1:6" s="9" customFormat="1" ht="12.75">
      <c r="A71" s="15" t="s">
        <v>9</v>
      </c>
      <c r="B71" s="12" t="s">
        <v>29</v>
      </c>
      <c r="C71" s="12"/>
      <c r="D71" s="12"/>
      <c r="E71" s="12"/>
      <c r="F71" s="25">
        <f>F72</f>
        <v>188.7</v>
      </c>
    </row>
    <row r="72" spans="1:6" s="9" customFormat="1" ht="12.75">
      <c r="A72" s="15" t="s">
        <v>10</v>
      </c>
      <c r="B72" s="11" t="s">
        <v>29</v>
      </c>
      <c r="C72" s="11" t="s">
        <v>29</v>
      </c>
      <c r="D72" s="11"/>
      <c r="E72" s="11"/>
      <c r="F72" s="26">
        <f>F73</f>
        <v>188.7</v>
      </c>
    </row>
    <row r="73" spans="1:6" s="9" customFormat="1" ht="51">
      <c r="A73" s="19" t="s">
        <v>79</v>
      </c>
      <c r="B73" s="11" t="s">
        <v>29</v>
      </c>
      <c r="C73" s="11" t="s">
        <v>29</v>
      </c>
      <c r="D73" s="11" t="s">
        <v>78</v>
      </c>
      <c r="E73" s="11" t="s">
        <v>58</v>
      </c>
      <c r="F73" s="26">
        <v>188.7</v>
      </c>
    </row>
    <row r="74" spans="1:6" s="8" customFormat="1" ht="12.75">
      <c r="A74" s="35" t="s">
        <v>139</v>
      </c>
      <c r="B74" s="43" t="s">
        <v>31</v>
      </c>
      <c r="C74" s="43" t="s">
        <v>140</v>
      </c>
      <c r="D74" s="43" t="s">
        <v>140</v>
      </c>
      <c r="E74" s="43" t="s">
        <v>140</v>
      </c>
      <c r="F74" s="23">
        <f>F76+F77+F78+F79+F80+F81+F82+F83+F84+F85+F86+F87+F88+F89+F90+F91+F92+F93</f>
        <v>60370.299999999996</v>
      </c>
    </row>
    <row r="75" spans="1:6" s="8" customFormat="1" ht="12.75">
      <c r="A75" s="42" t="s">
        <v>11</v>
      </c>
      <c r="B75" s="43" t="s">
        <v>31</v>
      </c>
      <c r="C75" s="43" t="s">
        <v>22</v>
      </c>
      <c r="D75" s="43" t="s">
        <v>140</v>
      </c>
      <c r="E75" s="43" t="s">
        <v>140</v>
      </c>
      <c r="F75" s="23">
        <f>F76+F77+F78+F79+F80+F81+F82+F83+F84+F85+F86+F87+F88+F89+F90+F91+F92+F93</f>
        <v>60370.299999999996</v>
      </c>
    </row>
    <row r="76" spans="1:6" s="8" customFormat="1" ht="51">
      <c r="A76" s="19" t="s">
        <v>155</v>
      </c>
      <c r="B76" s="22" t="s">
        <v>31</v>
      </c>
      <c r="C76" s="22" t="s">
        <v>22</v>
      </c>
      <c r="D76" s="22" t="s">
        <v>109</v>
      </c>
      <c r="E76" s="22" t="s">
        <v>65</v>
      </c>
      <c r="F76" s="23">
        <v>52</v>
      </c>
    </row>
    <row r="77" spans="1:6" s="8" customFormat="1" ht="105" customHeight="1">
      <c r="A77" s="19" t="s">
        <v>110</v>
      </c>
      <c r="B77" s="22" t="s">
        <v>31</v>
      </c>
      <c r="C77" s="22" t="s">
        <v>22</v>
      </c>
      <c r="D77" s="22" t="s">
        <v>77</v>
      </c>
      <c r="E77" s="22" t="s">
        <v>50</v>
      </c>
      <c r="F77" s="23">
        <v>4060.3</v>
      </c>
    </row>
    <row r="78" spans="1:6" s="8" customFormat="1" ht="51">
      <c r="A78" s="19" t="s">
        <v>111</v>
      </c>
      <c r="B78" s="22" t="s">
        <v>31</v>
      </c>
      <c r="C78" s="22" t="s">
        <v>22</v>
      </c>
      <c r="D78" s="22" t="s">
        <v>77</v>
      </c>
      <c r="E78" s="22" t="s">
        <v>57</v>
      </c>
      <c r="F78" s="23">
        <v>449.1</v>
      </c>
    </row>
    <row r="79" spans="1:6" s="8" customFormat="1" ht="38.25">
      <c r="A79" s="19" t="s">
        <v>112</v>
      </c>
      <c r="B79" s="22" t="s">
        <v>31</v>
      </c>
      <c r="C79" s="22" t="s">
        <v>22</v>
      </c>
      <c r="D79" s="22" t="s">
        <v>77</v>
      </c>
      <c r="E79" s="22" t="s">
        <v>58</v>
      </c>
      <c r="F79" s="23">
        <v>5.4</v>
      </c>
    </row>
    <row r="80" spans="1:6" s="8" customFormat="1" ht="63.75">
      <c r="A80" s="19" t="s">
        <v>113</v>
      </c>
      <c r="B80" s="22" t="s">
        <v>31</v>
      </c>
      <c r="C80" s="22" t="s">
        <v>22</v>
      </c>
      <c r="D80" s="22" t="s">
        <v>114</v>
      </c>
      <c r="E80" s="22" t="s">
        <v>115</v>
      </c>
      <c r="F80" s="23">
        <v>4206.5</v>
      </c>
    </row>
    <row r="81" spans="1:6" s="8" customFormat="1" ht="63.75">
      <c r="A81" s="19" t="s">
        <v>116</v>
      </c>
      <c r="B81" s="22" t="s">
        <v>31</v>
      </c>
      <c r="C81" s="22" t="s">
        <v>22</v>
      </c>
      <c r="D81" s="22" t="s">
        <v>114</v>
      </c>
      <c r="E81" s="22" t="s">
        <v>115</v>
      </c>
      <c r="F81" s="23">
        <v>1715.5</v>
      </c>
    </row>
    <row r="82" spans="1:6" s="8" customFormat="1" ht="76.5">
      <c r="A82" s="19" t="s">
        <v>117</v>
      </c>
      <c r="B82" s="22" t="s">
        <v>31</v>
      </c>
      <c r="C82" s="22" t="s">
        <v>22</v>
      </c>
      <c r="D82" s="22" t="s">
        <v>114</v>
      </c>
      <c r="E82" s="22" t="s">
        <v>115</v>
      </c>
      <c r="F82" s="23">
        <v>2528.6</v>
      </c>
    </row>
    <row r="83" spans="1:6" s="8" customFormat="1" ht="63.75">
      <c r="A83" s="19" t="s">
        <v>118</v>
      </c>
      <c r="B83" s="22" t="s">
        <v>31</v>
      </c>
      <c r="C83" s="22" t="s">
        <v>22</v>
      </c>
      <c r="D83" s="22" t="s">
        <v>114</v>
      </c>
      <c r="E83" s="22" t="s">
        <v>115</v>
      </c>
      <c r="F83" s="23">
        <v>5673.4</v>
      </c>
    </row>
    <row r="84" spans="1:6" s="8" customFormat="1" ht="63.75">
      <c r="A84" s="19" t="s">
        <v>119</v>
      </c>
      <c r="B84" s="22" t="s">
        <v>31</v>
      </c>
      <c r="C84" s="22" t="s">
        <v>22</v>
      </c>
      <c r="D84" s="22" t="s">
        <v>114</v>
      </c>
      <c r="E84" s="22" t="s">
        <v>115</v>
      </c>
      <c r="F84" s="23">
        <v>9321.1</v>
      </c>
    </row>
    <row r="85" spans="1:6" s="8" customFormat="1" ht="76.5">
      <c r="A85" s="19" t="s">
        <v>120</v>
      </c>
      <c r="B85" s="22" t="s">
        <v>31</v>
      </c>
      <c r="C85" s="22" t="s">
        <v>22</v>
      </c>
      <c r="D85" s="22" t="s">
        <v>121</v>
      </c>
      <c r="E85" s="22" t="s">
        <v>115</v>
      </c>
      <c r="F85" s="23">
        <v>6047.4</v>
      </c>
    </row>
    <row r="86" spans="1:6" s="8" customFormat="1" ht="76.5">
      <c r="A86" s="19" t="s">
        <v>122</v>
      </c>
      <c r="B86" s="22" t="s">
        <v>31</v>
      </c>
      <c r="C86" s="22" t="s">
        <v>22</v>
      </c>
      <c r="D86" s="22" t="s">
        <v>121</v>
      </c>
      <c r="E86" s="22" t="s">
        <v>115</v>
      </c>
      <c r="F86" s="23">
        <v>3399.7</v>
      </c>
    </row>
    <row r="87" spans="1:6" s="8" customFormat="1" ht="76.5">
      <c r="A87" s="46" t="s">
        <v>123</v>
      </c>
      <c r="B87" s="22" t="s">
        <v>31</v>
      </c>
      <c r="C87" s="22" t="s">
        <v>22</v>
      </c>
      <c r="D87" s="22" t="s">
        <v>124</v>
      </c>
      <c r="E87" s="22" t="s">
        <v>115</v>
      </c>
      <c r="F87" s="23">
        <v>11175.7</v>
      </c>
    </row>
    <row r="88" spans="1:6" s="8" customFormat="1" ht="140.25">
      <c r="A88" s="19" t="s">
        <v>125</v>
      </c>
      <c r="B88" s="22" t="s">
        <v>31</v>
      </c>
      <c r="C88" s="22" t="s">
        <v>22</v>
      </c>
      <c r="D88" s="22" t="s">
        <v>126</v>
      </c>
      <c r="E88" s="22" t="s">
        <v>65</v>
      </c>
      <c r="F88" s="23">
        <v>1730</v>
      </c>
    </row>
    <row r="89" spans="1:6" s="8" customFormat="1" ht="89.25">
      <c r="A89" s="19" t="s">
        <v>182</v>
      </c>
      <c r="B89" s="22" t="s">
        <v>31</v>
      </c>
      <c r="C89" s="22" t="s">
        <v>22</v>
      </c>
      <c r="D89" s="22" t="s">
        <v>121</v>
      </c>
      <c r="E89" s="22" t="s">
        <v>115</v>
      </c>
      <c r="F89" s="23">
        <v>1415</v>
      </c>
    </row>
    <row r="90" spans="1:6" s="8" customFormat="1" ht="114.75">
      <c r="A90" s="19" t="s">
        <v>127</v>
      </c>
      <c r="B90" s="11" t="s">
        <v>31</v>
      </c>
      <c r="C90" s="11" t="s">
        <v>22</v>
      </c>
      <c r="D90" s="11" t="s">
        <v>128</v>
      </c>
      <c r="E90" s="11" t="s">
        <v>65</v>
      </c>
      <c r="F90" s="50">
        <v>6404</v>
      </c>
    </row>
    <row r="91" spans="1:6" s="8" customFormat="1" ht="89.25">
      <c r="A91" s="19" t="s">
        <v>183</v>
      </c>
      <c r="B91" s="22" t="s">
        <v>31</v>
      </c>
      <c r="C91" s="22" t="s">
        <v>22</v>
      </c>
      <c r="D91" s="22" t="s">
        <v>60</v>
      </c>
      <c r="E91" s="22" t="s">
        <v>115</v>
      </c>
      <c r="F91" s="23">
        <v>337</v>
      </c>
    </row>
    <row r="92" spans="1:6" s="8" customFormat="1" ht="63.75">
      <c r="A92" s="19" t="s">
        <v>129</v>
      </c>
      <c r="B92" s="22" t="s">
        <v>31</v>
      </c>
      <c r="C92" s="22" t="s">
        <v>22</v>
      </c>
      <c r="D92" s="22" t="s">
        <v>180</v>
      </c>
      <c r="E92" s="22" t="s">
        <v>115</v>
      </c>
      <c r="F92" s="23">
        <v>838.2</v>
      </c>
    </row>
    <row r="93" spans="1:9" s="8" customFormat="1" ht="38.25">
      <c r="A93" s="19" t="s">
        <v>130</v>
      </c>
      <c r="B93" s="22" t="s">
        <v>31</v>
      </c>
      <c r="C93" s="22" t="s">
        <v>22</v>
      </c>
      <c r="D93" s="22" t="s">
        <v>61</v>
      </c>
      <c r="E93" s="22" t="s">
        <v>57</v>
      </c>
      <c r="F93" s="23">
        <v>1011.4</v>
      </c>
      <c r="G93" s="40"/>
      <c r="H93" s="40"/>
      <c r="I93" s="40"/>
    </row>
    <row r="94" spans="1:6" s="8" customFormat="1" ht="12.75">
      <c r="A94" s="15" t="s">
        <v>12</v>
      </c>
      <c r="B94" s="12" t="s">
        <v>30</v>
      </c>
      <c r="C94" s="12"/>
      <c r="D94" s="12"/>
      <c r="E94" s="12"/>
      <c r="F94" s="25">
        <f>F95+F98+F101</f>
        <v>6251.2</v>
      </c>
    </row>
    <row r="95" spans="1:6" s="8" customFormat="1" ht="12.75">
      <c r="A95" s="15" t="s">
        <v>13</v>
      </c>
      <c r="B95" s="11" t="s">
        <v>30</v>
      </c>
      <c r="C95" s="11" t="s">
        <v>22</v>
      </c>
      <c r="D95" s="11"/>
      <c r="E95" s="11"/>
      <c r="F95" s="26">
        <f>F96+F97</f>
        <v>1353.6</v>
      </c>
    </row>
    <row r="96" spans="1:6" s="8" customFormat="1" ht="63.75">
      <c r="A96" s="17" t="s">
        <v>80</v>
      </c>
      <c r="B96" s="11" t="s">
        <v>30</v>
      </c>
      <c r="C96" s="11" t="s">
        <v>22</v>
      </c>
      <c r="D96" s="11" t="s">
        <v>82</v>
      </c>
      <c r="E96" s="11" t="s">
        <v>81</v>
      </c>
      <c r="F96" s="26">
        <v>1340.1</v>
      </c>
    </row>
    <row r="97" spans="1:6" s="8" customFormat="1" ht="51">
      <c r="A97" s="17" t="s">
        <v>56</v>
      </c>
      <c r="B97" s="11" t="s">
        <v>30</v>
      </c>
      <c r="C97" s="11" t="s">
        <v>22</v>
      </c>
      <c r="D97" s="11" t="s">
        <v>55</v>
      </c>
      <c r="E97" s="11" t="s">
        <v>81</v>
      </c>
      <c r="F97" s="26">
        <v>13.5</v>
      </c>
    </row>
    <row r="98" spans="1:6" s="8" customFormat="1" ht="12.75">
      <c r="A98" s="35" t="s">
        <v>14</v>
      </c>
      <c r="B98" s="11" t="s">
        <v>30</v>
      </c>
      <c r="C98" s="11" t="s">
        <v>24</v>
      </c>
      <c r="D98" s="11"/>
      <c r="E98" s="11"/>
      <c r="F98" s="26">
        <f>F99+F100</f>
        <v>4793.8</v>
      </c>
    </row>
    <row r="99" spans="1:6" s="8" customFormat="1" ht="63.75">
      <c r="A99" s="51" t="s">
        <v>84</v>
      </c>
      <c r="B99" s="52" t="s">
        <v>30</v>
      </c>
      <c r="C99" s="52" t="s">
        <v>24</v>
      </c>
      <c r="D99" s="52" t="s">
        <v>85</v>
      </c>
      <c r="E99" s="52" t="s">
        <v>65</v>
      </c>
      <c r="F99" s="53">
        <v>4554</v>
      </c>
    </row>
    <row r="100" spans="1:6" s="8" customFormat="1" ht="76.5">
      <c r="A100" s="51" t="s">
        <v>83</v>
      </c>
      <c r="B100" s="52" t="s">
        <v>30</v>
      </c>
      <c r="C100" s="52" t="s">
        <v>24</v>
      </c>
      <c r="D100" s="52" t="s">
        <v>89</v>
      </c>
      <c r="E100" s="52" t="s">
        <v>81</v>
      </c>
      <c r="F100" s="53">
        <v>239.8</v>
      </c>
    </row>
    <row r="101" spans="1:6" s="8" customFormat="1" ht="12.75">
      <c r="A101" s="35" t="s">
        <v>45</v>
      </c>
      <c r="B101" s="11" t="s">
        <v>30</v>
      </c>
      <c r="C101" s="11" t="s">
        <v>46</v>
      </c>
      <c r="D101" s="11" t="s">
        <v>55</v>
      </c>
      <c r="E101" s="11"/>
      <c r="F101" s="26">
        <f>SUM(F102)</f>
        <v>103.8</v>
      </c>
    </row>
    <row r="102" spans="1:6" s="8" customFormat="1" ht="51">
      <c r="A102" s="14" t="s">
        <v>56</v>
      </c>
      <c r="B102" s="11" t="s">
        <v>30</v>
      </c>
      <c r="C102" s="11" t="s">
        <v>46</v>
      </c>
      <c r="D102" s="11" t="s">
        <v>55</v>
      </c>
      <c r="E102" s="11" t="s">
        <v>57</v>
      </c>
      <c r="F102" s="26">
        <v>103.8</v>
      </c>
    </row>
    <row r="103" spans="1:6" s="8" customFormat="1" ht="12.75">
      <c r="A103" s="35" t="s">
        <v>16</v>
      </c>
      <c r="B103" s="41" t="s">
        <v>26</v>
      </c>
      <c r="C103" s="41" t="s">
        <v>140</v>
      </c>
      <c r="D103" s="41" t="s">
        <v>140</v>
      </c>
      <c r="E103" s="41" t="s">
        <v>140</v>
      </c>
      <c r="F103" s="38">
        <f>F104+F109+F111</f>
        <v>29254.1</v>
      </c>
    </row>
    <row r="104" spans="1:6" s="8" customFormat="1" ht="12.75">
      <c r="A104" s="35" t="s">
        <v>17</v>
      </c>
      <c r="B104" s="43" t="s">
        <v>26</v>
      </c>
      <c r="C104" s="43" t="s">
        <v>22</v>
      </c>
      <c r="D104" s="43" t="s">
        <v>140</v>
      </c>
      <c r="E104" s="43" t="s">
        <v>140</v>
      </c>
      <c r="F104" s="23">
        <f>F105+F106+F107+F108</f>
        <v>15343.8</v>
      </c>
    </row>
    <row r="105" spans="1:6" s="8" customFormat="1" ht="106.5" customHeight="1">
      <c r="A105" s="19" t="s">
        <v>110</v>
      </c>
      <c r="B105" s="22" t="s">
        <v>26</v>
      </c>
      <c r="C105" s="22" t="s">
        <v>22</v>
      </c>
      <c r="D105" s="22" t="s">
        <v>77</v>
      </c>
      <c r="E105" s="22" t="s">
        <v>50</v>
      </c>
      <c r="F105" s="23">
        <v>1725.5</v>
      </c>
    </row>
    <row r="106" spans="1:6" s="8" customFormat="1" ht="51">
      <c r="A106" s="47" t="s">
        <v>111</v>
      </c>
      <c r="B106" s="39" t="s">
        <v>26</v>
      </c>
      <c r="C106" s="39" t="s">
        <v>22</v>
      </c>
      <c r="D106" s="39" t="s">
        <v>77</v>
      </c>
      <c r="E106" s="39" t="s">
        <v>57</v>
      </c>
      <c r="F106" s="23">
        <v>1206.9</v>
      </c>
    </row>
    <row r="107" spans="1:6" s="8" customFormat="1" ht="38.25">
      <c r="A107" s="47" t="s">
        <v>112</v>
      </c>
      <c r="B107" s="39" t="s">
        <v>26</v>
      </c>
      <c r="C107" s="39" t="s">
        <v>22</v>
      </c>
      <c r="D107" s="39" t="s">
        <v>77</v>
      </c>
      <c r="E107" s="39" t="s">
        <v>58</v>
      </c>
      <c r="F107" s="23">
        <v>0.5</v>
      </c>
    </row>
    <row r="108" spans="1:6" s="8" customFormat="1" ht="63.75">
      <c r="A108" s="47" t="s">
        <v>131</v>
      </c>
      <c r="B108" s="39" t="s">
        <v>26</v>
      </c>
      <c r="C108" s="39" t="s">
        <v>22</v>
      </c>
      <c r="D108" s="39" t="s">
        <v>132</v>
      </c>
      <c r="E108" s="39" t="s">
        <v>115</v>
      </c>
      <c r="F108" s="23">
        <v>12410.9</v>
      </c>
    </row>
    <row r="109" spans="1:6" s="8" customFormat="1" ht="12.75">
      <c r="A109" s="35" t="s">
        <v>15</v>
      </c>
      <c r="B109" s="43" t="s">
        <v>26</v>
      </c>
      <c r="C109" s="43" t="s">
        <v>23</v>
      </c>
      <c r="D109" s="39"/>
      <c r="E109" s="39"/>
      <c r="F109" s="23">
        <f>F110</f>
        <v>562.5</v>
      </c>
    </row>
    <row r="110" spans="1:6" s="8" customFormat="1" ht="51">
      <c r="A110" s="47" t="s">
        <v>133</v>
      </c>
      <c r="B110" s="39" t="s">
        <v>26</v>
      </c>
      <c r="C110" s="39" t="s">
        <v>23</v>
      </c>
      <c r="D110" s="39" t="s">
        <v>179</v>
      </c>
      <c r="E110" s="39" t="s">
        <v>57</v>
      </c>
      <c r="F110" s="23">
        <v>562.5</v>
      </c>
    </row>
    <row r="111" spans="1:6" s="8" customFormat="1" ht="12.75">
      <c r="A111" s="35" t="s">
        <v>39</v>
      </c>
      <c r="B111" s="43" t="s">
        <v>26</v>
      </c>
      <c r="C111" s="43" t="s">
        <v>24</v>
      </c>
      <c r="D111" s="43" t="s">
        <v>140</v>
      </c>
      <c r="E111" s="43" t="s">
        <v>140</v>
      </c>
      <c r="F111" s="23">
        <f>F112+F113+F114</f>
        <v>13347.8</v>
      </c>
    </row>
    <row r="112" spans="1:6" s="8" customFormat="1" ht="76.5">
      <c r="A112" s="47" t="s">
        <v>134</v>
      </c>
      <c r="B112" s="39" t="s">
        <v>26</v>
      </c>
      <c r="C112" s="39" t="s">
        <v>24</v>
      </c>
      <c r="D112" s="39" t="s">
        <v>135</v>
      </c>
      <c r="E112" s="39" t="s">
        <v>115</v>
      </c>
      <c r="F112" s="23">
        <v>5628.7</v>
      </c>
    </row>
    <row r="113" spans="1:6" s="8" customFormat="1" ht="76.5">
      <c r="A113" s="47" t="s">
        <v>136</v>
      </c>
      <c r="B113" s="39" t="s">
        <v>26</v>
      </c>
      <c r="C113" s="39" t="s">
        <v>24</v>
      </c>
      <c r="D113" s="39" t="s">
        <v>178</v>
      </c>
      <c r="E113" s="39" t="s">
        <v>57</v>
      </c>
      <c r="F113" s="23">
        <v>240.5</v>
      </c>
    </row>
    <row r="114" spans="1:6" s="8" customFormat="1" ht="63.75">
      <c r="A114" s="47" t="s">
        <v>137</v>
      </c>
      <c r="B114" s="39" t="s">
        <v>26</v>
      </c>
      <c r="C114" s="39" t="s">
        <v>24</v>
      </c>
      <c r="D114" s="39" t="s">
        <v>138</v>
      </c>
      <c r="E114" s="39" t="s">
        <v>115</v>
      </c>
      <c r="F114" s="23">
        <v>7478.6</v>
      </c>
    </row>
    <row r="115" spans="1:6" s="8" customFormat="1" ht="25.5">
      <c r="A115" s="29" t="s">
        <v>40</v>
      </c>
      <c r="B115" s="12" t="s">
        <v>27</v>
      </c>
      <c r="C115" s="11"/>
      <c r="D115" s="11"/>
      <c r="E115" s="12"/>
      <c r="F115" s="25">
        <f>SUM(F116)</f>
        <v>2079.5</v>
      </c>
    </row>
    <row r="116" spans="1:6" s="8" customFormat="1" ht="25.5">
      <c r="A116" s="15" t="s">
        <v>48</v>
      </c>
      <c r="B116" s="11" t="s">
        <v>27</v>
      </c>
      <c r="C116" s="11" t="s">
        <v>22</v>
      </c>
      <c r="D116" s="11" t="s">
        <v>88</v>
      </c>
      <c r="E116" s="11"/>
      <c r="F116" s="26">
        <f>F117+F119+F118</f>
        <v>2079.5</v>
      </c>
    </row>
    <row r="117" spans="1:6" s="8" customFormat="1" ht="134.25" customHeight="1">
      <c r="A117" s="37" t="s">
        <v>175</v>
      </c>
      <c r="B117" s="11" t="s">
        <v>27</v>
      </c>
      <c r="C117" s="11" t="s">
        <v>22</v>
      </c>
      <c r="D117" s="11" t="s">
        <v>88</v>
      </c>
      <c r="E117" s="11" t="s">
        <v>86</v>
      </c>
      <c r="F117" s="26">
        <v>1237.5</v>
      </c>
    </row>
    <row r="118" spans="1:6" s="8" customFormat="1" ht="82.5" customHeight="1">
      <c r="A118" s="44" t="s">
        <v>177</v>
      </c>
      <c r="B118" s="11" t="s">
        <v>27</v>
      </c>
      <c r="C118" s="11" t="s">
        <v>22</v>
      </c>
      <c r="D118" s="11" t="s">
        <v>88</v>
      </c>
      <c r="E118" s="11" t="s">
        <v>86</v>
      </c>
      <c r="F118" s="26">
        <v>840</v>
      </c>
    </row>
    <row r="119" spans="1:6" s="8" customFormat="1" ht="82.5" customHeight="1">
      <c r="A119" s="45" t="s">
        <v>176</v>
      </c>
      <c r="B119" s="11" t="s">
        <v>27</v>
      </c>
      <c r="C119" s="11" t="s">
        <v>22</v>
      </c>
      <c r="D119" s="11" t="s">
        <v>88</v>
      </c>
      <c r="E119" s="11" t="s">
        <v>86</v>
      </c>
      <c r="F119" s="26">
        <v>2</v>
      </c>
    </row>
    <row r="120" spans="1:6" s="8" customFormat="1" ht="12.75">
      <c r="A120" s="30"/>
      <c r="B120" s="30"/>
      <c r="C120" s="30"/>
      <c r="D120" s="30"/>
      <c r="E120" s="30"/>
      <c r="F120" s="31"/>
    </row>
    <row r="121" spans="1:6" s="8" customFormat="1" ht="12.75">
      <c r="A121" s="30"/>
      <c r="B121" s="30"/>
      <c r="C121" s="30"/>
      <c r="D121" s="30"/>
      <c r="E121" s="30"/>
      <c r="F121" s="31"/>
    </row>
    <row r="122" spans="1:6" s="8" customFormat="1" ht="12.75">
      <c r="A122" s="30"/>
      <c r="B122" s="30"/>
      <c r="C122" s="30"/>
      <c r="D122" s="30"/>
      <c r="E122" s="30"/>
      <c r="F122" s="31"/>
    </row>
    <row r="123" spans="1:6" s="8" customFormat="1" ht="12.75">
      <c r="A123" s="30"/>
      <c r="B123" s="30"/>
      <c r="C123" s="30"/>
      <c r="D123" s="30"/>
      <c r="E123" s="30"/>
      <c r="F123" s="31"/>
    </row>
    <row r="124" spans="1:6" s="8" customFormat="1" ht="12.75">
      <c r="A124" s="30"/>
      <c r="B124" s="30"/>
      <c r="C124" s="30"/>
      <c r="D124" s="30"/>
      <c r="E124" s="30"/>
      <c r="F124" s="31"/>
    </row>
    <row r="125" spans="1:6" s="8" customFormat="1" ht="12.75">
      <c r="A125" s="30"/>
      <c r="B125" s="30"/>
      <c r="C125" s="30"/>
      <c r="D125" s="30"/>
      <c r="E125" s="30"/>
      <c r="F125" s="31"/>
    </row>
    <row r="126" spans="1:6" s="8" customFormat="1" ht="12.75">
      <c r="A126" s="30"/>
      <c r="B126" s="30"/>
      <c r="C126" s="30"/>
      <c r="D126" s="30"/>
      <c r="E126" s="30"/>
      <c r="F126" s="31"/>
    </row>
    <row r="127" spans="1:6" s="8" customFormat="1" ht="12.75">
      <c r="A127" s="30"/>
      <c r="B127" s="30"/>
      <c r="C127" s="30"/>
      <c r="D127" s="30"/>
      <c r="E127" s="30"/>
      <c r="F127" s="31"/>
    </row>
    <row r="128" spans="1:6" s="8" customFormat="1" ht="12.75">
      <c r="A128" s="30"/>
      <c r="B128" s="30"/>
      <c r="C128" s="30"/>
      <c r="D128" s="30"/>
      <c r="E128" s="30"/>
      <c r="F128" s="31"/>
    </row>
    <row r="129" spans="1:6" s="8" customFormat="1" ht="12.75">
      <c r="A129" s="30"/>
      <c r="B129" s="30"/>
      <c r="C129" s="30"/>
      <c r="D129" s="30"/>
      <c r="E129" s="30"/>
      <c r="F129" s="31"/>
    </row>
    <row r="130" spans="1:6" s="8" customFormat="1" ht="12.75">
      <c r="A130" s="30"/>
      <c r="B130" s="30"/>
      <c r="C130" s="30"/>
      <c r="D130" s="30"/>
      <c r="E130" s="30"/>
      <c r="F130" s="31"/>
    </row>
    <row r="131" spans="1:6" s="8" customFormat="1" ht="12.75">
      <c r="A131" s="30"/>
      <c r="B131" s="30"/>
      <c r="C131" s="30"/>
      <c r="D131" s="30"/>
      <c r="E131" s="30"/>
      <c r="F131" s="31"/>
    </row>
    <row r="132" spans="1:6" s="8" customFormat="1" ht="12.75">
      <c r="A132" s="30"/>
      <c r="B132" s="30"/>
      <c r="C132" s="30"/>
      <c r="D132" s="30"/>
      <c r="E132" s="30"/>
      <c r="F132" s="31"/>
    </row>
    <row r="133" spans="1:6" s="8" customFormat="1" ht="12.75">
      <c r="A133" s="30"/>
      <c r="B133" s="30"/>
      <c r="C133" s="30"/>
      <c r="D133" s="30"/>
      <c r="E133" s="30"/>
      <c r="F133" s="31"/>
    </row>
    <row r="134" spans="1:6" s="8" customFormat="1" ht="12.75">
      <c r="A134" s="30"/>
      <c r="B134" s="30"/>
      <c r="C134" s="30"/>
      <c r="D134" s="30"/>
      <c r="E134" s="30"/>
      <c r="F134" s="31"/>
    </row>
    <row r="135" spans="1:6" s="8" customFormat="1" ht="12.75">
      <c r="A135" s="30"/>
      <c r="B135" s="30"/>
      <c r="C135" s="30"/>
      <c r="D135" s="30"/>
      <c r="E135" s="30"/>
      <c r="F135" s="31"/>
    </row>
    <row r="136" spans="1:6" s="8" customFormat="1" ht="12.75">
      <c r="A136" s="30"/>
      <c r="B136" s="30"/>
      <c r="C136" s="30"/>
      <c r="D136" s="30"/>
      <c r="E136" s="30"/>
      <c r="F136" s="31"/>
    </row>
    <row r="137" spans="1:6" s="8" customFormat="1" ht="12.75">
      <c r="A137" s="30"/>
      <c r="B137" s="30"/>
      <c r="C137" s="30"/>
      <c r="D137" s="30"/>
      <c r="E137" s="30"/>
      <c r="F137" s="31"/>
    </row>
    <row r="138" spans="1:6" s="8" customFormat="1" ht="12.75">
      <c r="A138" s="30"/>
      <c r="B138" s="30"/>
      <c r="C138" s="30"/>
      <c r="D138" s="30"/>
      <c r="E138" s="30"/>
      <c r="F138" s="31"/>
    </row>
    <row r="139" spans="1:6" s="8" customFormat="1" ht="12.75">
      <c r="A139" s="30"/>
      <c r="B139" s="30"/>
      <c r="C139" s="30"/>
      <c r="D139" s="30"/>
      <c r="E139" s="30"/>
      <c r="F139" s="31"/>
    </row>
    <row r="140" spans="1:6" s="8" customFormat="1" ht="12.75">
      <c r="A140" s="30"/>
      <c r="B140" s="30"/>
      <c r="C140" s="30"/>
      <c r="D140" s="30"/>
      <c r="E140" s="30"/>
      <c r="F140" s="31"/>
    </row>
    <row r="141" spans="1:6" s="8" customFormat="1" ht="12.75">
      <c r="A141" s="30"/>
      <c r="B141" s="30"/>
      <c r="C141" s="30"/>
      <c r="D141" s="30"/>
      <c r="E141" s="30"/>
      <c r="F141" s="31"/>
    </row>
    <row r="142" spans="1:6" s="8" customFormat="1" ht="12.75">
      <c r="A142" s="30"/>
      <c r="B142" s="30"/>
      <c r="C142" s="30"/>
      <c r="D142" s="30"/>
      <c r="E142" s="30"/>
      <c r="F142" s="31"/>
    </row>
    <row r="143" spans="1:6" s="8" customFormat="1" ht="12.75">
      <c r="A143" s="30"/>
      <c r="B143" s="30"/>
      <c r="C143" s="30"/>
      <c r="D143" s="30"/>
      <c r="E143" s="30"/>
      <c r="F143" s="31"/>
    </row>
    <row r="144" spans="1:6" s="8" customFormat="1" ht="12.75">
      <c r="A144" s="30"/>
      <c r="B144" s="30"/>
      <c r="C144" s="30"/>
      <c r="D144" s="30"/>
      <c r="E144" s="30"/>
      <c r="F144" s="31"/>
    </row>
    <row r="145" spans="1:6" s="8" customFormat="1" ht="12.75">
      <c r="A145" s="30"/>
      <c r="B145" s="30"/>
      <c r="C145" s="30"/>
      <c r="D145" s="30"/>
      <c r="E145" s="30"/>
      <c r="F145" s="31"/>
    </row>
    <row r="146" spans="1:6" s="8" customFormat="1" ht="12.75">
      <c r="A146" s="30"/>
      <c r="B146" s="30"/>
      <c r="C146" s="30"/>
      <c r="D146" s="30"/>
      <c r="E146" s="30"/>
      <c r="F146" s="31"/>
    </row>
    <row r="147" spans="1:6" s="8" customFormat="1" ht="12.75">
      <c r="A147" s="30"/>
      <c r="B147" s="30"/>
      <c r="C147" s="30"/>
      <c r="D147" s="30"/>
      <c r="E147" s="30"/>
      <c r="F147" s="31"/>
    </row>
    <row r="148" spans="1:6" s="8" customFormat="1" ht="12.75">
      <c r="A148" s="30"/>
      <c r="B148" s="30"/>
      <c r="C148" s="30"/>
      <c r="D148" s="30"/>
      <c r="E148" s="30"/>
      <c r="F148" s="31"/>
    </row>
    <row r="149" spans="1:6" s="8" customFormat="1" ht="12.75">
      <c r="A149" s="30"/>
      <c r="B149" s="30"/>
      <c r="C149" s="30"/>
      <c r="D149" s="30"/>
      <c r="E149" s="30"/>
      <c r="F149" s="31"/>
    </row>
    <row r="150" spans="1:6" s="8" customFormat="1" ht="12.75">
      <c r="A150" s="30"/>
      <c r="B150" s="30"/>
      <c r="C150" s="30"/>
      <c r="D150" s="30"/>
      <c r="E150" s="30"/>
      <c r="F150" s="31"/>
    </row>
    <row r="151" spans="1:6" s="8" customFormat="1" ht="12.75">
      <c r="A151" s="30"/>
      <c r="B151" s="30"/>
      <c r="C151" s="30"/>
      <c r="D151" s="30"/>
      <c r="E151" s="30"/>
      <c r="F151" s="31"/>
    </row>
    <row r="152" spans="1:6" s="8" customFormat="1" ht="12.75">
      <c r="A152" s="30"/>
      <c r="B152" s="30"/>
      <c r="C152" s="30"/>
      <c r="D152" s="30"/>
      <c r="E152" s="30"/>
      <c r="F152" s="31"/>
    </row>
    <row r="153" spans="1:6" s="8" customFormat="1" ht="12.75">
      <c r="A153" s="30"/>
      <c r="B153" s="30"/>
      <c r="C153" s="30"/>
      <c r="D153" s="30"/>
      <c r="E153" s="30"/>
      <c r="F153" s="31"/>
    </row>
    <row r="154" spans="1:6" s="8" customFormat="1" ht="12.75">
      <c r="A154" s="30"/>
      <c r="B154" s="30"/>
      <c r="C154" s="30"/>
      <c r="D154" s="30"/>
      <c r="E154" s="30"/>
      <c r="F154" s="31"/>
    </row>
    <row r="155" spans="1:6" s="8" customFormat="1" ht="12.75">
      <c r="A155" s="30"/>
      <c r="B155" s="30"/>
      <c r="C155" s="30"/>
      <c r="D155" s="30"/>
      <c r="E155" s="30"/>
      <c r="F155" s="31"/>
    </row>
    <row r="156" spans="1:6" s="8" customFormat="1" ht="12.75">
      <c r="A156" s="30"/>
      <c r="B156" s="30"/>
      <c r="C156" s="30"/>
      <c r="D156" s="30"/>
      <c r="E156" s="30"/>
      <c r="F156" s="31"/>
    </row>
    <row r="157" spans="1:6" s="8" customFormat="1" ht="12.75">
      <c r="A157" s="30"/>
      <c r="B157" s="30"/>
      <c r="C157" s="30"/>
      <c r="D157" s="30"/>
      <c r="E157" s="30"/>
      <c r="F157" s="31"/>
    </row>
    <row r="158" spans="1:6" s="8" customFormat="1" ht="12.75">
      <c r="A158" s="30"/>
      <c r="B158" s="30"/>
      <c r="C158" s="30"/>
      <c r="D158" s="30"/>
      <c r="E158" s="30"/>
      <c r="F158" s="31"/>
    </row>
    <row r="159" spans="1:6" s="8" customFormat="1" ht="12.75">
      <c r="A159" s="30"/>
      <c r="B159" s="30"/>
      <c r="C159" s="30"/>
      <c r="D159" s="30"/>
      <c r="E159" s="30"/>
      <c r="F159" s="31"/>
    </row>
    <row r="160" spans="1:6" s="8" customFormat="1" ht="12.75">
      <c r="A160" s="30"/>
      <c r="B160" s="30"/>
      <c r="C160" s="30"/>
      <c r="D160" s="30"/>
      <c r="E160" s="30"/>
      <c r="F160" s="31"/>
    </row>
    <row r="161" spans="1:6" s="8" customFormat="1" ht="12.75">
      <c r="A161" s="30"/>
      <c r="B161" s="30"/>
      <c r="C161" s="30"/>
      <c r="D161" s="30"/>
      <c r="E161" s="30"/>
      <c r="F161" s="31"/>
    </row>
    <row r="162" spans="1:6" s="8" customFormat="1" ht="12.75">
      <c r="A162" s="30"/>
      <c r="B162" s="30"/>
      <c r="C162" s="30"/>
      <c r="D162" s="30"/>
      <c r="E162" s="30"/>
      <c r="F162" s="31"/>
    </row>
    <row r="163" spans="1:6" s="8" customFormat="1" ht="12.75">
      <c r="A163" s="30"/>
      <c r="B163" s="30"/>
      <c r="C163" s="30"/>
      <c r="D163" s="30"/>
      <c r="E163" s="30"/>
      <c r="F163" s="31"/>
    </row>
    <row r="164" spans="1:6" s="8" customFormat="1" ht="12.75">
      <c r="A164" s="30"/>
      <c r="B164" s="30"/>
      <c r="C164" s="30"/>
      <c r="D164" s="30"/>
      <c r="E164" s="30"/>
      <c r="F164" s="31"/>
    </row>
    <row r="165" spans="1:6" s="8" customFormat="1" ht="12.75">
      <c r="A165" s="30"/>
      <c r="B165" s="30"/>
      <c r="C165" s="30"/>
      <c r="D165" s="30"/>
      <c r="E165" s="30"/>
      <c r="F165" s="31"/>
    </row>
    <row r="166" spans="1:6" s="8" customFormat="1" ht="12.75">
      <c r="A166" s="30"/>
      <c r="B166" s="30"/>
      <c r="C166" s="30"/>
      <c r="D166" s="30"/>
      <c r="E166" s="30"/>
      <c r="F166" s="31"/>
    </row>
    <row r="167" spans="1:6" s="8" customFormat="1" ht="12.75">
      <c r="A167" s="30"/>
      <c r="B167" s="30"/>
      <c r="C167" s="30"/>
      <c r="D167" s="30"/>
      <c r="E167" s="30"/>
      <c r="F167" s="31"/>
    </row>
    <row r="168" spans="1:6" s="8" customFormat="1" ht="12.75">
      <c r="A168" s="30"/>
      <c r="B168" s="30"/>
      <c r="C168" s="30"/>
      <c r="D168" s="30"/>
      <c r="E168" s="30"/>
      <c r="F168" s="31"/>
    </row>
    <row r="169" spans="1:6" s="8" customFormat="1" ht="12.75">
      <c r="A169" s="30"/>
      <c r="B169" s="30"/>
      <c r="C169" s="30"/>
      <c r="D169" s="30"/>
      <c r="E169" s="30"/>
      <c r="F169" s="31"/>
    </row>
    <row r="170" spans="1:6" s="8" customFormat="1" ht="12.75">
      <c r="A170" s="30"/>
      <c r="B170" s="30"/>
      <c r="C170" s="30"/>
      <c r="D170" s="30"/>
      <c r="E170" s="30"/>
      <c r="F170" s="31"/>
    </row>
    <row r="171" spans="1:6" s="8" customFormat="1" ht="12.75">
      <c r="A171" s="30"/>
      <c r="B171" s="30"/>
      <c r="C171" s="30"/>
      <c r="D171" s="30"/>
      <c r="E171" s="30"/>
      <c r="F171" s="31"/>
    </row>
    <row r="172" spans="1:6" s="8" customFormat="1" ht="12.75">
      <c r="A172" s="30"/>
      <c r="B172" s="30"/>
      <c r="C172" s="30"/>
      <c r="D172" s="30"/>
      <c r="E172" s="30"/>
      <c r="F172" s="31"/>
    </row>
    <row r="173" spans="1:6" s="8" customFormat="1" ht="12.75">
      <c r="A173" s="30"/>
      <c r="B173" s="30"/>
      <c r="C173" s="30"/>
      <c r="D173" s="30"/>
      <c r="E173" s="30"/>
      <c r="F173" s="31"/>
    </row>
    <row r="174" spans="1:6" s="8" customFormat="1" ht="12.75">
      <c r="A174" s="30"/>
      <c r="B174" s="30"/>
      <c r="C174" s="30"/>
      <c r="D174" s="30"/>
      <c r="E174" s="30"/>
      <c r="F174" s="31"/>
    </row>
    <row r="175" spans="1:6" s="8" customFormat="1" ht="12.75">
      <c r="A175" s="30"/>
      <c r="B175" s="30"/>
      <c r="C175" s="30"/>
      <c r="D175" s="30"/>
      <c r="E175" s="30"/>
      <c r="F175" s="31"/>
    </row>
    <row r="176" spans="1:6" s="8" customFormat="1" ht="12.75">
      <c r="A176" s="30"/>
      <c r="B176" s="30"/>
      <c r="C176" s="30"/>
      <c r="D176" s="30"/>
      <c r="E176" s="30"/>
      <c r="F176" s="31"/>
    </row>
    <row r="177" spans="1:6" s="8" customFormat="1" ht="12.75">
      <c r="A177" s="30"/>
      <c r="B177" s="30"/>
      <c r="C177" s="30"/>
      <c r="D177" s="30"/>
      <c r="E177" s="30"/>
      <c r="F177" s="31"/>
    </row>
    <row r="178" spans="1:6" s="8" customFormat="1" ht="12.75">
      <c r="A178" s="30"/>
      <c r="B178" s="30"/>
      <c r="C178" s="30"/>
      <c r="D178" s="30"/>
      <c r="E178" s="30"/>
      <c r="F178" s="31"/>
    </row>
    <row r="179" spans="1:6" s="8" customFormat="1" ht="12.75">
      <c r="A179" s="30"/>
      <c r="B179" s="30"/>
      <c r="C179" s="30"/>
      <c r="D179" s="30"/>
      <c r="E179" s="30"/>
      <c r="F179" s="31"/>
    </row>
    <row r="180" s="8" customFormat="1" ht="12.75">
      <c r="F180" s="10"/>
    </row>
    <row r="181" s="8" customFormat="1" ht="12.75">
      <c r="F181" s="10"/>
    </row>
    <row r="182" s="8" customFormat="1" ht="12.75">
      <c r="F182" s="10"/>
    </row>
    <row r="183" s="8" customFormat="1" ht="12.75">
      <c r="F183" s="10"/>
    </row>
    <row r="184" s="8" customFormat="1" ht="12.75">
      <c r="F184" s="10"/>
    </row>
    <row r="185" s="8" customFormat="1" ht="12.75">
      <c r="F185" s="10"/>
    </row>
    <row r="186" s="8" customFormat="1" ht="12.75">
      <c r="F186" s="10"/>
    </row>
    <row r="187" s="8" customFormat="1" ht="12.75">
      <c r="F187" s="10"/>
    </row>
    <row r="188" s="8" customFormat="1" ht="12.75">
      <c r="F188" s="10"/>
    </row>
    <row r="189" s="8" customFormat="1" ht="12.75">
      <c r="F189" s="10"/>
    </row>
    <row r="190" s="8" customFormat="1" ht="12.75">
      <c r="F190" s="10"/>
    </row>
    <row r="191" s="8" customFormat="1" ht="12.75">
      <c r="F191" s="10"/>
    </row>
    <row r="192" s="8" customFormat="1" ht="12.75">
      <c r="F192" s="10"/>
    </row>
    <row r="193" s="8" customFormat="1" ht="12.75">
      <c r="F193" s="10"/>
    </row>
    <row r="194" s="8" customFormat="1" ht="12.75">
      <c r="F194" s="10"/>
    </row>
    <row r="195" s="8" customFormat="1" ht="12.75">
      <c r="F195" s="10"/>
    </row>
    <row r="196" s="8" customFormat="1" ht="12.75">
      <c r="F196" s="10"/>
    </row>
    <row r="197" s="8" customFormat="1" ht="12.75">
      <c r="F197" s="10"/>
    </row>
    <row r="198" s="8" customFormat="1" ht="12.75">
      <c r="F198" s="10"/>
    </row>
    <row r="199" s="8" customFormat="1" ht="12.75">
      <c r="F199" s="10"/>
    </row>
    <row r="200" s="8" customFormat="1" ht="12.75">
      <c r="F200" s="10"/>
    </row>
    <row r="201" s="8" customFormat="1" ht="12.75">
      <c r="F201" s="10"/>
    </row>
    <row r="202" s="8" customFormat="1" ht="12.75">
      <c r="F202" s="10"/>
    </row>
    <row r="203" s="8" customFormat="1" ht="12.75">
      <c r="F203" s="10"/>
    </row>
    <row r="204" s="8" customFormat="1" ht="12.75">
      <c r="F204" s="10"/>
    </row>
    <row r="205" s="8" customFormat="1" ht="12.75">
      <c r="F205" s="10"/>
    </row>
    <row r="206" s="8" customFormat="1" ht="12.75">
      <c r="F206" s="10"/>
    </row>
    <row r="207" s="8" customFormat="1" ht="12.75">
      <c r="F207" s="10"/>
    </row>
    <row r="208" s="8" customFormat="1" ht="12.75">
      <c r="F208" s="10"/>
    </row>
    <row r="209" s="8" customFormat="1" ht="12.75">
      <c r="F209" s="10"/>
    </row>
    <row r="210" s="8" customFormat="1" ht="12.75">
      <c r="F210" s="10"/>
    </row>
    <row r="211" s="8" customFormat="1" ht="12.75">
      <c r="F211" s="10"/>
    </row>
    <row r="212" s="8" customFormat="1" ht="12.75">
      <c r="F212" s="10"/>
    </row>
    <row r="213" s="8" customFormat="1" ht="12.75">
      <c r="F213" s="10"/>
    </row>
    <row r="214" s="8" customFormat="1" ht="12.75">
      <c r="F214" s="10"/>
    </row>
    <row r="215" s="8" customFormat="1" ht="12.75">
      <c r="F215" s="10"/>
    </row>
    <row r="216" s="8" customFormat="1" ht="12.75">
      <c r="F216" s="10"/>
    </row>
    <row r="217" s="8" customFormat="1" ht="12.75">
      <c r="F217" s="10"/>
    </row>
    <row r="218" s="8" customFormat="1" ht="12.75">
      <c r="F218" s="10"/>
    </row>
    <row r="219" s="8" customFormat="1" ht="12.75">
      <c r="F219" s="10"/>
    </row>
    <row r="220" s="8" customFormat="1" ht="12.75">
      <c r="F220" s="10"/>
    </row>
    <row r="221" s="8" customFormat="1" ht="12.75">
      <c r="F221" s="10"/>
    </row>
    <row r="222" s="8" customFormat="1" ht="12.75">
      <c r="F222" s="10"/>
    </row>
    <row r="223" s="8" customFormat="1" ht="12.75">
      <c r="F223" s="10"/>
    </row>
    <row r="224" s="8" customFormat="1" ht="12.75">
      <c r="F224" s="10"/>
    </row>
    <row r="225" s="8" customFormat="1" ht="12.75">
      <c r="F225" s="10"/>
    </row>
    <row r="226" s="8" customFormat="1" ht="12.75">
      <c r="F226" s="10"/>
    </row>
    <row r="227" s="8" customFormat="1" ht="12.75">
      <c r="F227" s="10"/>
    </row>
    <row r="228" s="8" customFormat="1" ht="12.75">
      <c r="F228" s="10"/>
    </row>
    <row r="229" s="8" customFormat="1" ht="12.75">
      <c r="F229" s="10"/>
    </row>
    <row r="230" s="8" customFormat="1" ht="12.75">
      <c r="F230" s="10"/>
    </row>
    <row r="231" s="8" customFormat="1" ht="12.75">
      <c r="F231" s="10"/>
    </row>
    <row r="232" s="8" customFormat="1" ht="12.75">
      <c r="F232" s="10"/>
    </row>
    <row r="233" s="8" customFormat="1" ht="12.75">
      <c r="F233" s="10"/>
    </row>
    <row r="234" s="8" customFormat="1" ht="12.75">
      <c r="F234" s="10"/>
    </row>
    <row r="235" s="8" customFormat="1" ht="12.75">
      <c r="F235" s="10"/>
    </row>
    <row r="236" s="8" customFormat="1" ht="12.75">
      <c r="F236" s="10"/>
    </row>
    <row r="237" s="8" customFormat="1" ht="12.75">
      <c r="F237" s="10"/>
    </row>
    <row r="238" s="8" customFormat="1" ht="12.75">
      <c r="F238" s="10"/>
    </row>
    <row r="239" s="8" customFormat="1" ht="12.75">
      <c r="F239" s="10"/>
    </row>
    <row r="240" ht="12.75">
      <c r="F240" s="6"/>
    </row>
    <row r="241" ht="12.75">
      <c r="F241" s="6"/>
    </row>
    <row r="242" ht="12.75">
      <c r="F242" s="6"/>
    </row>
    <row r="243" ht="12.75">
      <c r="F243" s="6"/>
    </row>
    <row r="244" ht="12.75">
      <c r="F244" s="6"/>
    </row>
    <row r="245" ht="12.75">
      <c r="F245" s="6"/>
    </row>
    <row r="246" ht="12.75">
      <c r="F246" s="6"/>
    </row>
    <row r="247" ht="12.75">
      <c r="F247" s="6"/>
    </row>
    <row r="248" ht="12.75">
      <c r="F248" s="6"/>
    </row>
    <row r="249" ht="12.75">
      <c r="F249" s="6"/>
    </row>
    <row r="250" ht="12.75">
      <c r="F250" s="6"/>
    </row>
    <row r="251" ht="12.75">
      <c r="F251" s="6"/>
    </row>
    <row r="252" ht="12.75">
      <c r="F252" s="6"/>
    </row>
    <row r="253" ht="12.75">
      <c r="F253" s="6"/>
    </row>
    <row r="254" ht="12.75">
      <c r="F254" s="6"/>
    </row>
    <row r="255" ht="12.75">
      <c r="F255" s="6"/>
    </row>
    <row r="256" ht="12.75">
      <c r="F256" s="6"/>
    </row>
    <row r="257" ht="12.75">
      <c r="F257" s="6"/>
    </row>
    <row r="258" ht="12.75">
      <c r="F258" s="6"/>
    </row>
    <row r="259" ht="12.75">
      <c r="F259" s="6"/>
    </row>
    <row r="260" ht="12.75">
      <c r="F260" s="6"/>
    </row>
    <row r="261" ht="12.75">
      <c r="F261" s="6"/>
    </row>
    <row r="262" ht="12.75">
      <c r="F262" s="6"/>
    </row>
    <row r="263" ht="12.75">
      <c r="F263" s="6"/>
    </row>
    <row r="264" ht="12.75">
      <c r="F264" s="6"/>
    </row>
    <row r="265" ht="12.75">
      <c r="F265" s="6"/>
    </row>
    <row r="266" ht="12.75">
      <c r="F266" s="6"/>
    </row>
    <row r="267" ht="12.75">
      <c r="F267" s="6"/>
    </row>
    <row r="268" ht="12.75">
      <c r="F268" s="6"/>
    </row>
    <row r="269" ht="12.75">
      <c r="F269" s="6"/>
    </row>
    <row r="270" ht="12.75">
      <c r="F270" s="6"/>
    </row>
    <row r="271" ht="12.75">
      <c r="F271" s="6"/>
    </row>
    <row r="272" ht="12.75">
      <c r="F272" s="6"/>
    </row>
    <row r="273" ht="12.75">
      <c r="F273" s="6"/>
    </row>
    <row r="274" ht="12.75">
      <c r="F274" s="6"/>
    </row>
    <row r="275" ht="12.75">
      <c r="F275" s="6"/>
    </row>
    <row r="276" ht="12.75">
      <c r="F276" s="6"/>
    </row>
    <row r="277" ht="12.75">
      <c r="F277" s="6"/>
    </row>
  </sheetData>
  <sheetProtection/>
  <mergeCells count="4">
    <mergeCell ref="B1:F1"/>
    <mergeCell ref="A6:F6"/>
    <mergeCell ref="B4:F4"/>
    <mergeCell ref="D2:F3"/>
  </mergeCells>
  <printOptions/>
  <pageMargins left="0.63" right="0" top="0.37" bottom="0.49" header="0.19" footer="0.19"/>
  <pageSetup horizontalDpi="300" verticalDpi="3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Аникина Ольга Сергеевна</cp:lastModifiedBy>
  <cp:lastPrinted>2013-11-12T12:48:18Z</cp:lastPrinted>
  <dcterms:created xsi:type="dcterms:W3CDTF">1996-10-08T23:32:33Z</dcterms:created>
  <dcterms:modified xsi:type="dcterms:W3CDTF">2013-11-18T15:57:17Z</dcterms:modified>
  <cp:category/>
  <cp:version/>
  <cp:contentType/>
  <cp:contentStatus/>
</cp:coreProperties>
</file>