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Без депутатов" sheetId="1" r:id="rId1"/>
  </sheets>
  <definedNames>
    <definedName name="_xlnm.Print_Titles" localSheetId="0">'Без депутатов'!$13:$17</definedName>
  </definedNames>
  <calcPr fullCalcOnLoad="1"/>
</workbook>
</file>

<file path=xl/sharedStrings.xml><?xml version="1.0" encoding="utf-8"?>
<sst xmlns="http://schemas.openxmlformats.org/spreadsheetml/2006/main" count="61" uniqueCount="41">
  <si>
    <t>№ п/п</t>
  </si>
  <si>
    <t>Адрес МКД</t>
  </si>
  <si>
    <t>всего:</t>
  </si>
  <si>
    <t>вид ремонта</t>
  </si>
  <si>
    <t>Стоимость капитального ремонта</t>
  </si>
  <si>
    <t>руб.</t>
  </si>
  <si>
    <t>в том числе:</t>
  </si>
  <si>
    <t>за счет средств местного бюджета</t>
  </si>
  <si>
    <t>за счет средств ТСЖ, других кооперативов
либо собственников помещений в МКД</t>
  </si>
  <si>
    <t>Плановая дата завершения работ</t>
  </si>
  <si>
    <t xml:space="preserve">
</t>
  </si>
  <si>
    <t xml:space="preserve">
</t>
  </si>
  <si>
    <t>Город Александров</t>
  </si>
  <si>
    <t>Итого по МО:</t>
  </si>
  <si>
    <t>X</t>
  </si>
  <si>
    <t>ул. Маяковского, д. 36 а</t>
  </si>
  <si>
    <t>ул. Ческа-Липа, д. 8</t>
  </si>
  <si>
    <t>ул. Юбилейная, д.2/2</t>
  </si>
  <si>
    <t>ул. Королёва, д. 9</t>
  </si>
  <si>
    <t>ул. Кубасова, д. 7</t>
  </si>
  <si>
    <t>ул. Терешковой, д. 13/2</t>
  </si>
  <si>
    <t>ул. Ленина, 17</t>
  </si>
  <si>
    <t>ул. Коссович, д. 7/1</t>
  </si>
  <si>
    <t>ул. Фабрика Калинина, д. 13</t>
  </si>
  <si>
    <t>год ввода в эксплуатацию</t>
  </si>
  <si>
    <t>комуникации</t>
  </si>
  <si>
    <t>кровля</t>
  </si>
  <si>
    <t>ул. Октябрьская, д. 6/2</t>
  </si>
  <si>
    <t>коммуникации</t>
  </si>
  <si>
    <t>ул. Лермонтова, д. 24</t>
  </si>
  <si>
    <t>ул. Ново-Стрелецкий проезд, д.11</t>
  </si>
  <si>
    <t>ул. Советская, д. 88</t>
  </si>
  <si>
    <t>ул. Лермонтова, д. 8А/1</t>
  </si>
  <si>
    <t>ул. Геологов, д. 7</t>
  </si>
  <si>
    <t>ул. Терешковой, д. 12</t>
  </si>
  <si>
    <t>фундамент, кровля, стены</t>
  </si>
  <si>
    <t>ул. Фабрика Калинина, д. 4</t>
  </si>
  <si>
    <t>ул. Радио, д. 17</t>
  </si>
  <si>
    <t>ул. Сосновский пер. д. 15</t>
  </si>
  <si>
    <t>Реестр многоквартирных домов для капитального ремонта в 2011 году.</t>
  </si>
  <si>
    <t>Приложение №1                                                      к решению Совета народных депутатов                           МО г.Александров от 26.05.2011 г. № 27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</si>
</sst>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mmm/yyyy"/>
  </numFmts>
  <fonts count="49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textRotation="90" wrapText="1"/>
    </xf>
    <xf numFmtId="0" fontId="7" fillId="0" borderId="12" xfId="0" applyFont="1" applyBorder="1" applyAlignment="1">
      <alignment horizontal="center"/>
    </xf>
    <xf numFmtId="0" fontId="7" fillId="0" borderId="12" xfId="53" applyFont="1" applyFill="1" applyBorder="1" applyAlignment="1">
      <alignment wrapText="1"/>
      <protection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0" borderId="12" xfId="53" applyFont="1" applyFill="1" applyBorder="1">
      <alignment/>
      <protection/>
    </xf>
    <xf numFmtId="0" fontId="7" fillId="0" borderId="11" xfId="53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4" fontId="7" fillId="0" borderId="11" xfId="0" applyNumberFormat="1" applyFont="1" applyBorder="1" applyAlignment="1" quotePrefix="1">
      <alignment horizontal="center"/>
    </xf>
    <xf numFmtId="4" fontId="7" fillId="0" borderId="11" xfId="0" applyNumberFormat="1" applyFont="1" applyFill="1" applyBorder="1" applyAlignment="1">
      <alignment horizontal="center" vertical="top"/>
    </xf>
    <xf numFmtId="4" fontId="7" fillId="0" borderId="11" xfId="0" applyNumberFormat="1" applyFont="1" applyFill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65" fontId="2" fillId="0" borderId="13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165" fontId="7" fillId="0" borderId="10" xfId="0" applyNumberFormat="1" applyFont="1" applyFill="1" applyBorder="1" applyAlignment="1">
      <alignment horizontal="center"/>
    </xf>
    <xf numFmtId="165" fontId="7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9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14" fontId="7" fillId="0" borderId="11" xfId="0" applyNumberFormat="1" applyFont="1" applyBorder="1" applyAlignment="1" quotePrefix="1">
      <alignment horizontal="center" vertical="center"/>
    </xf>
    <xf numFmtId="0" fontId="8" fillId="0" borderId="15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justify" wrapText="1"/>
    </xf>
    <xf numFmtId="0" fontId="7" fillId="0" borderId="12" xfId="0" applyFont="1" applyFill="1" applyBorder="1" applyAlignment="1">
      <alignment horizontal="center" vertical="justify"/>
    </xf>
    <xf numFmtId="0" fontId="8" fillId="0" borderId="14" xfId="0" applyFont="1" applyFill="1" applyBorder="1" applyAlignment="1">
      <alignment horizontal="left" vertical="justify"/>
    </xf>
    <xf numFmtId="0" fontId="0" fillId="0" borderId="0" xfId="0" applyAlignment="1">
      <alignment wrapText="1"/>
    </xf>
    <xf numFmtId="0" fontId="9" fillId="0" borderId="11" xfId="0" applyFont="1" applyBorder="1" applyAlignment="1">
      <alignment horizontal="center" textRotation="90" wrapText="1"/>
    </xf>
    <xf numFmtId="0" fontId="10" fillId="0" borderId="11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6" xfId="0" applyFont="1" applyBorder="1" applyAlignment="1">
      <alignment horizontal="center" textRotation="90" wrapText="1"/>
    </xf>
    <xf numFmtId="0" fontId="9" fillId="0" borderId="15" xfId="0" applyFont="1" applyBorder="1" applyAlignment="1">
      <alignment horizontal="center" textRotation="90" wrapText="1"/>
    </xf>
    <xf numFmtId="0" fontId="9" fillId="0" borderId="14" xfId="0" applyFont="1" applyBorder="1" applyAlignment="1">
      <alignment horizontal="center" textRotation="90" wrapText="1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9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11" fillId="0" borderId="14" xfId="0" applyFont="1" applyBorder="1" applyAlignment="1">
      <alignment wrapText="1"/>
    </xf>
    <xf numFmtId="0" fontId="4" fillId="0" borderId="1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75" zoomScaleNormal="75" zoomScalePageLayoutView="0" workbookViewId="0" topLeftCell="A1">
      <selection activeCell="A11" sqref="A11:H11"/>
    </sheetView>
  </sheetViews>
  <sheetFormatPr defaultColWidth="9.00390625" defaultRowHeight="12.75"/>
  <cols>
    <col min="1" max="1" width="7.625" style="0" customWidth="1"/>
    <col min="2" max="2" width="54.125" style="0" customWidth="1"/>
    <col min="3" max="3" width="9.75390625" style="0" customWidth="1"/>
    <col min="4" max="4" width="17.75390625" style="0" customWidth="1"/>
    <col min="5" max="5" width="27.00390625" style="0" customWidth="1"/>
    <col min="6" max="6" width="28.375" style="0" customWidth="1"/>
    <col min="7" max="7" width="22.25390625" style="0" customWidth="1"/>
    <col min="8" max="8" width="23.25390625" style="0" customWidth="1"/>
    <col min="9" max="9" width="0" style="0" hidden="1" customWidth="1"/>
  </cols>
  <sheetData>
    <row r="1" spans="7:8" ht="12.75" customHeight="1">
      <c r="G1" s="44"/>
      <c r="H1" s="44"/>
    </row>
    <row r="2" spans="6:8" ht="0.75" customHeight="1">
      <c r="F2" s="44"/>
      <c r="G2" s="44"/>
      <c r="H2" s="44"/>
    </row>
    <row r="3" spans="6:8" ht="12.75" customHeight="1" hidden="1">
      <c r="F3" s="44"/>
      <c r="G3" s="44"/>
      <c r="H3" s="44"/>
    </row>
    <row r="4" spans="6:8" ht="12.75" customHeight="1" hidden="1">
      <c r="F4" s="44"/>
      <c r="G4" s="44"/>
      <c r="H4" s="44"/>
    </row>
    <row r="5" spans="5:8" ht="12.75" customHeight="1" hidden="1">
      <c r="E5" s="43"/>
      <c r="F5" s="44"/>
      <c r="G5" s="44"/>
      <c r="H5" s="44"/>
    </row>
    <row r="6" spans="6:8" ht="12.75" customHeight="1" hidden="1">
      <c r="F6" s="44"/>
      <c r="G6" s="44"/>
      <c r="H6" s="44"/>
    </row>
    <row r="7" spans="6:8" ht="12.75" customHeight="1" hidden="1">
      <c r="F7" s="44"/>
      <c r="G7" s="44"/>
      <c r="H7" s="44"/>
    </row>
    <row r="8" spans="6:8" ht="12.75" customHeight="1">
      <c r="F8" s="44"/>
      <c r="G8" s="55" t="s">
        <v>40</v>
      </c>
      <c r="H8" s="55"/>
    </row>
    <row r="9" spans="6:8" ht="12.75" customHeight="1">
      <c r="F9" s="44"/>
      <c r="G9" s="55"/>
      <c r="H9" s="55"/>
    </row>
    <row r="10" spans="6:8" ht="21.75" customHeight="1">
      <c r="F10" s="44"/>
      <c r="G10" s="55"/>
      <c r="H10" s="55"/>
    </row>
    <row r="11" spans="1:11" ht="45.75" customHeight="1">
      <c r="A11" s="56" t="s">
        <v>39</v>
      </c>
      <c r="B11" s="57"/>
      <c r="C11" s="57"/>
      <c r="D11" s="57"/>
      <c r="E11" s="57"/>
      <c r="F11" s="57"/>
      <c r="G11" s="57"/>
      <c r="H11" s="57"/>
      <c r="K11" s="47"/>
    </row>
    <row r="12" ht="21.75" customHeight="1"/>
    <row r="13" spans="1:9" ht="16.5" customHeight="1">
      <c r="A13" s="58" t="s">
        <v>0</v>
      </c>
      <c r="B13" s="60" t="s">
        <v>1</v>
      </c>
      <c r="C13" s="52" t="s">
        <v>24</v>
      </c>
      <c r="D13" s="48" t="s">
        <v>3</v>
      </c>
      <c r="E13" s="60" t="s">
        <v>4</v>
      </c>
      <c r="F13" s="49"/>
      <c r="G13" s="49"/>
      <c r="H13" s="48" t="s">
        <v>9</v>
      </c>
      <c r="I13" s="1" t="s">
        <v>10</v>
      </c>
    </row>
    <row r="14" spans="1:8" ht="15" customHeight="1">
      <c r="A14" s="59"/>
      <c r="B14" s="49"/>
      <c r="C14" s="53"/>
      <c r="D14" s="49"/>
      <c r="E14" s="48" t="s">
        <v>2</v>
      </c>
      <c r="F14" s="50" t="s">
        <v>6</v>
      </c>
      <c r="G14" s="51"/>
      <c r="H14" s="49"/>
    </row>
    <row r="15" spans="1:9" ht="156" customHeight="1">
      <c r="A15" s="59"/>
      <c r="B15" s="49"/>
      <c r="C15" s="53"/>
      <c r="D15" s="49"/>
      <c r="E15" s="49"/>
      <c r="F15" s="4" t="s">
        <v>7</v>
      </c>
      <c r="G15" s="4" t="s">
        <v>8</v>
      </c>
      <c r="H15" s="49"/>
      <c r="I15" s="1" t="s">
        <v>11</v>
      </c>
    </row>
    <row r="16" spans="1:9" ht="21" customHeight="1" hidden="1">
      <c r="A16" s="59"/>
      <c r="B16" s="49"/>
      <c r="C16" s="54"/>
      <c r="D16" s="49"/>
      <c r="E16" s="34" t="s">
        <v>5</v>
      </c>
      <c r="F16" s="34" t="s">
        <v>5</v>
      </c>
      <c r="G16" s="34" t="s">
        <v>5</v>
      </c>
      <c r="H16" s="49"/>
      <c r="I16" s="1" t="s">
        <v>10</v>
      </c>
    </row>
    <row r="17" spans="1:8" ht="16.5" customHeight="1">
      <c r="A17" s="3">
        <v>1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  <c r="G17" s="3">
        <v>7</v>
      </c>
      <c r="H17" s="3">
        <v>8</v>
      </c>
    </row>
    <row r="18" spans="1:8" ht="15.75">
      <c r="A18" s="63" t="s">
        <v>12</v>
      </c>
      <c r="B18" s="64"/>
      <c r="C18" s="65"/>
      <c r="D18" s="65"/>
      <c r="E18" s="64"/>
      <c r="F18" s="65"/>
      <c r="G18" s="66"/>
      <c r="H18" s="2"/>
    </row>
    <row r="19" spans="1:8" ht="18.75">
      <c r="A19" s="5">
        <v>1</v>
      </c>
      <c r="B19" s="6" t="s">
        <v>15</v>
      </c>
      <c r="C19" s="10">
        <v>1982</v>
      </c>
      <c r="D19" s="13" t="s">
        <v>25</v>
      </c>
      <c r="E19" s="15">
        <v>681760</v>
      </c>
      <c r="F19" s="17">
        <f aca="true" t="shared" si="0" ref="F19:F37">E19-G19</f>
        <v>545408</v>
      </c>
      <c r="G19" s="18">
        <f aca="true" t="shared" si="1" ref="G19:G37">E19*0.2</f>
        <v>136352</v>
      </c>
      <c r="H19" s="14">
        <v>40817</v>
      </c>
    </row>
    <row r="20" spans="1:8" s="29" customFormat="1" ht="18.75">
      <c r="A20" s="25">
        <v>2</v>
      </c>
      <c r="B20" s="7" t="s">
        <v>16</v>
      </c>
      <c r="C20" s="11">
        <v>1966</v>
      </c>
      <c r="D20" s="13" t="s">
        <v>26</v>
      </c>
      <c r="E20" s="15">
        <v>893830</v>
      </c>
      <c r="F20" s="27">
        <f t="shared" si="0"/>
        <v>715064</v>
      </c>
      <c r="G20" s="28">
        <f t="shared" si="1"/>
        <v>178766</v>
      </c>
      <c r="H20" s="14">
        <v>40817</v>
      </c>
    </row>
    <row r="21" spans="1:8" ht="18.75">
      <c r="A21" s="25">
        <v>3</v>
      </c>
      <c r="B21" s="8" t="s">
        <v>17</v>
      </c>
      <c r="C21" s="10">
        <v>1986</v>
      </c>
      <c r="D21" s="13" t="s">
        <v>26</v>
      </c>
      <c r="E21" s="15">
        <v>949800</v>
      </c>
      <c r="F21" s="17">
        <f t="shared" si="0"/>
        <v>759840</v>
      </c>
      <c r="G21" s="18">
        <f t="shared" si="1"/>
        <v>189960</v>
      </c>
      <c r="H21" s="14">
        <v>40817</v>
      </c>
    </row>
    <row r="22" spans="1:8" ht="18.75">
      <c r="A22" s="25">
        <v>4</v>
      </c>
      <c r="B22" s="8" t="s">
        <v>29</v>
      </c>
      <c r="C22" s="10">
        <v>1980</v>
      </c>
      <c r="D22" s="13" t="s">
        <v>25</v>
      </c>
      <c r="E22" s="15">
        <v>458888</v>
      </c>
      <c r="F22" s="17">
        <f t="shared" si="0"/>
        <v>367110.4</v>
      </c>
      <c r="G22" s="18">
        <f t="shared" si="1"/>
        <v>91777.6</v>
      </c>
      <c r="H22" s="14">
        <v>40817</v>
      </c>
    </row>
    <row r="23" spans="1:8" ht="18.75">
      <c r="A23" s="5">
        <v>5</v>
      </c>
      <c r="B23" s="8" t="s">
        <v>18</v>
      </c>
      <c r="C23" s="12">
        <v>1987</v>
      </c>
      <c r="D23" s="13" t="s">
        <v>26</v>
      </c>
      <c r="E23" s="15">
        <v>549731</v>
      </c>
      <c r="F23" s="17">
        <f t="shared" si="0"/>
        <v>439784.8</v>
      </c>
      <c r="G23" s="18">
        <f t="shared" si="1"/>
        <v>109946.20000000001</v>
      </c>
      <c r="H23" s="14">
        <v>40817</v>
      </c>
    </row>
    <row r="24" spans="1:8" ht="18.75">
      <c r="A24" s="25">
        <v>6</v>
      </c>
      <c r="B24" s="8" t="s">
        <v>19</v>
      </c>
      <c r="C24" s="12">
        <v>1969</v>
      </c>
      <c r="D24" s="13" t="s">
        <v>26</v>
      </c>
      <c r="E24" s="15">
        <v>1715577</v>
      </c>
      <c r="F24" s="17">
        <f t="shared" si="0"/>
        <v>1372461.6</v>
      </c>
      <c r="G24" s="18">
        <f t="shared" si="1"/>
        <v>343115.4</v>
      </c>
      <c r="H24" s="14">
        <v>40817</v>
      </c>
    </row>
    <row r="25" spans="1:8" ht="18.75">
      <c r="A25" s="25">
        <v>7</v>
      </c>
      <c r="B25" s="8" t="s">
        <v>20</v>
      </c>
      <c r="C25" s="12">
        <v>1971</v>
      </c>
      <c r="D25" s="13" t="s">
        <v>25</v>
      </c>
      <c r="E25" s="15">
        <v>630660</v>
      </c>
      <c r="F25" s="17">
        <f t="shared" si="0"/>
        <v>504528</v>
      </c>
      <c r="G25" s="18">
        <f t="shared" si="1"/>
        <v>126132</v>
      </c>
      <c r="H25" s="14">
        <v>40817</v>
      </c>
    </row>
    <row r="26" spans="1:8" ht="18.75">
      <c r="A26" s="25">
        <v>8</v>
      </c>
      <c r="B26" s="8" t="s">
        <v>36</v>
      </c>
      <c r="C26" s="12">
        <v>1953</v>
      </c>
      <c r="D26" s="13" t="s">
        <v>26</v>
      </c>
      <c r="E26" s="15">
        <v>390000</v>
      </c>
      <c r="F26" s="17">
        <f t="shared" si="0"/>
        <v>312000</v>
      </c>
      <c r="G26" s="18">
        <f t="shared" si="1"/>
        <v>78000</v>
      </c>
      <c r="H26" s="14">
        <v>40817</v>
      </c>
    </row>
    <row r="27" spans="1:8" ht="18.75">
      <c r="A27" s="5">
        <v>9</v>
      </c>
      <c r="B27" s="8" t="s">
        <v>21</v>
      </c>
      <c r="C27" s="12">
        <v>1968</v>
      </c>
      <c r="D27" s="13" t="s">
        <v>26</v>
      </c>
      <c r="E27" s="15">
        <v>1400000</v>
      </c>
      <c r="F27" s="17">
        <f t="shared" si="0"/>
        <v>1120000</v>
      </c>
      <c r="G27" s="18">
        <f t="shared" si="1"/>
        <v>280000</v>
      </c>
      <c r="H27" s="14">
        <v>40817</v>
      </c>
    </row>
    <row r="28" spans="1:8" s="29" customFormat="1" ht="18.75">
      <c r="A28" s="25">
        <v>10</v>
      </c>
      <c r="B28" s="7" t="s">
        <v>22</v>
      </c>
      <c r="C28" s="11">
        <v>1976</v>
      </c>
      <c r="D28" s="26" t="s">
        <v>26</v>
      </c>
      <c r="E28" s="15">
        <v>815970</v>
      </c>
      <c r="F28" s="27">
        <f t="shared" si="0"/>
        <v>652776</v>
      </c>
      <c r="G28" s="28">
        <f t="shared" si="1"/>
        <v>163194</v>
      </c>
      <c r="H28" s="14">
        <v>40817</v>
      </c>
    </row>
    <row r="29" spans="1:8" ht="19.5" customHeight="1">
      <c r="A29" s="25">
        <v>11</v>
      </c>
      <c r="B29" s="9" t="s">
        <v>27</v>
      </c>
      <c r="C29" s="11">
        <v>1969</v>
      </c>
      <c r="D29" s="13" t="s">
        <v>28</v>
      </c>
      <c r="E29" s="15">
        <v>1880000</v>
      </c>
      <c r="F29" s="17">
        <f t="shared" si="0"/>
        <v>1504000</v>
      </c>
      <c r="G29" s="18">
        <f t="shared" si="1"/>
        <v>376000</v>
      </c>
      <c r="H29" s="14">
        <v>40817</v>
      </c>
    </row>
    <row r="30" spans="1:8" ht="19.5" customHeight="1">
      <c r="A30" s="25">
        <v>12</v>
      </c>
      <c r="B30" s="6" t="s">
        <v>30</v>
      </c>
      <c r="C30" s="11">
        <v>1966</v>
      </c>
      <c r="D30" s="26" t="s">
        <v>26</v>
      </c>
      <c r="E30" s="15">
        <v>730125</v>
      </c>
      <c r="F30" s="17">
        <f t="shared" si="0"/>
        <v>584100</v>
      </c>
      <c r="G30" s="18">
        <f t="shared" si="1"/>
        <v>146025</v>
      </c>
      <c r="H30" s="14">
        <v>40817</v>
      </c>
    </row>
    <row r="31" spans="1:8" ht="19.5" customHeight="1">
      <c r="A31" s="5">
        <v>13</v>
      </c>
      <c r="B31" s="8" t="s">
        <v>31</v>
      </c>
      <c r="C31" s="11">
        <v>1975</v>
      </c>
      <c r="D31" s="13" t="s">
        <v>28</v>
      </c>
      <c r="E31" s="16">
        <v>1186000</v>
      </c>
      <c r="F31" s="17">
        <f t="shared" si="0"/>
        <v>948800</v>
      </c>
      <c r="G31" s="18">
        <f t="shared" si="1"/>
        <v>237200</v>
      </c>
      <c r="H31" s="14">
        <v>40817</v>
      </c>
    </row>
    <row r="32" spans="1:8" ht="19.5" customHeight="1">
      <c r="A32" s="25">
        <v>14</v>
      </c>
      <c r="B32" s="30" t="s">
        <v>32</v>
      </c>
      <c r="C32" s="31">
        <v>1983</v>
      </c>
      <c r="D32" s="13" t="s">
        <v>26</v>
      </c>
      <c r="E32" s="16">
        <v>613310</v>
      </c>
      <c r="F32" s="17">
        <f t="shared" si="0"/>
        <v>490648</v>
      </c>
      <c r="G32" s="18">
        <f t="shared" si="1"/>
        <v>122662</v>
      </c>
      <c r="H32" s="14">
        <v>40817</v>
      </c>
    </row>
    <row r="33" spans="1:8" ht="19.5" customHeight="1">
      <c r="A33" s="25">
        <v>15</v>
      </c>
      <c r="B33" s="30" t="s">
        <v>33</v>
      </c>
      <c r="C33" s="31">
        <v>1981</v>
      </c>
      <c r="D33" s="13" t="s">
        <v>26</v>
      </c>
      <c r="E33" s="32">
        <v>1514299</v>
      </c>
      <c r="F33" s="17">
        <f t="shared" si="0"/>
        <v>1211439.2</v>
      </c>
      <c r="G33" s="18">
        <f t="shared" si="1"/>
        <v>302859.8</v>
      </c>
      <c r="H33" s="14">
        <v>40817</v>
      </c>
    </row>
    <row r="34" spans="1:8" ht="19.5" customHeight="1">
      <c r="A34" s="25">
        <v>16</v>
      </c>
      <c r="B34" s="41" t="s">
        <v>34</v>
      </c>
      <c r="C34" s="31">
        <v>1968</v>
      </c>
      <c r="D34" s="13" t="s">
        <v>26</v>
      </c>
      <c r="E34" s="32">
        <v>1722000</v>
      </c>
      <c r="F34" s="17">
        <f t="shared" si="0"/>
        <v>1377600</v>
      </c>
      <c r="G34" s="18">
        <f t="shared" si="1"/>
        <v>344400</v>
      </c>
      <c r="H34" s="14">
        <v>40817</v>
      </c>
    </row>
    <row r="35" spans="1:8" ht="19.5" customHeight="1">
      <c r="A35" s="25">
        <v>17</v>
      </c>
      <c r="B35" s="42" t="s">
        <v>38</v>
      </c>
      <c r="C35" s="31">
        <v>1987</v>
      </c>
      <c r="D35" s="13" t="s">
        <v>28</v>
      </c>
      <c r="E35" s="32">
        <v>890000</v>
      </c>
      <c r="F35" s="17">
        <f t="shared" si="0"/>
        <v>712000</v>
      </c>
      <c r="G35" s="18">
        <f t="shared" si="1"/>
        <v>178000</v>
      </c>
      <c r="H35" s="14">
        <v>40817</v>
      </c>
    </row>
    <row r="36" spans="1:8" ht="19.5" customHeight="1">
      <c r="A36" s="25">
        <v>18</v>
      </c>
      <c r="B36" s="30" t="s">
        <v>37</v>
      </c>
      <c r="C36" s="31">
        <v>1961</v>
      </c>
      <c r="D36" s="13" t="s">
        <v>26</v>
      </c>
      <c r="E36" s="32">
        <v>610000</v>
      </c>
      <c r="F36" s="17">
        <f t="shared" si="0"/>
        <v>488000</v>
      </c>
      <c r="G36" s="18">
        <f t="shared" si="1"/>
        <v>122000</v>
      </c>
      <c r="H36" s="14">
        <v>40817</v>
      </c>
    </row>
    <row r="37" spans="1:8" ht="35.25" customHeight="1">
      <c r="A37" s="45">
        <v>19</v>
      </c>
      <c r="B37" s="46" t="s">
        <v>23</v>
      </c>
      <c r="C37" s="35">
        <v>1953</v>
      </c>
      <c r="D37" s="36" t="s">
        <v>35</v>
      </c>
      <c r="E37" s="37">
        <v>940000</v>
      </c>
      <c r="F37" s="38">
        <f t="shared" si="0"/>
        <v>752000</v>
      </c>
      <c r="G37" s="39">
        <f t="shared" si="1"/>
        <v>188000</v>
      </c>
      <c r="H37" s="40">
        <v>40817</v>
      </c>
    </row>
    <row r="38" spans="1:8" ht="18.75">
      <c r="A38" s="61" t="s">
        <v>13</v>
      </c>
      <c r="B38" s="62"/>
      <c r="C38" s="19" t="s">
        <v>14</v>
      </c>
      <c r="D38" s="20" t="s">
        <v>14</v>
      </c>
      <c r="E38" s="21">
        <f>SUM(E19:E37)</f>
        <v>18571950</v>
      </c>
      <c r="F38" s="22">
        <f>SUM(F19:F37)</f>
        <v>14857560</v>
      </c>
      <c r="G38" s="22">
        <f>SUM(G19:G37)</f>
        <v>3714390</v>
      </c>
      <c r="H38" s="23" t="s">
        <v>14</v>
      </c>
    </row>
    <row r="40" spans="2:6" ht="18.75">
      <c r="B40" s="24"/>
      <c r="F40" s="33"/>
    </row>
  </sheetData>
  <sheetProtection/>
  <mergeCells count="12">
    <mergeCell ref="A38:B38"/>
    <mergeCell ref="A18:G18"/>
    <mergeCell ref="H13:H16"/>
    <mergeCell ref="D13:D16"/>
    <mergeCell ref="E13:G13"/>
    <mergeCell ref="E14:E15"/>
    <mergeCell ref="F14:G14"/>
    <mergeCell ref="C13:C16"/>
    <mergeCell ref="G8:H10"/>
    <mergeCell ref="A11:H11"/>
    <mergeCell ref="A13:A16"/>
    <mergeCell ref="B13:B16"/>
  </mergeCells>
  <printOptions/>
  <pageMargins left="0.65" right="0.18" top="0.47" bottom="0.6" header="0.5" footer="0.5"/>
  <pageSetup horizontalDpi="600" verticalDpi="600" orientation="landscape" paperSize="9" scale="70" r:id="rId1"/>
  <headerFooter alignWithMargins="0">
    <oddFooter>&amp;L______________________________________________________________________________________________________________________________________
Приложение 1&amp;R
&amp;P стр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 Илья</dc:creator>
  <cp:keywords/>
  <dc:description/>
  <cp:lastModifiedBy>Ольга Сергеевна Аникина</cp:lastModifiedBy>
  <cp:lastPrinted>2011-05-27T06:52:19Z</cp:lastPrinted>
  <dcterms:created xsi:type="dcterms:W3CDTF">2011-01-27T14:16:39Z</dcterms:created>
  <dcterms:modified xsi:type="dcterms:W3CDTF">2011-06-05T08:53:54Z</dcterms:modified>
  <cp:category/>
  <cp:version/>
  <cp:contentType/>
  <cp:contentStatus/>
</cp:coreProperties>
</file>